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lpit\ZAPYTANIA OFERTOWE\Zapytania ofertowe 2026\13 - 2026 środki czystości\"/>
    </mc:Choice>
  </mc:AlternateContent>
  <xr:revisionPtr revIDLastSave="0" documentId="13_ncr:1_{13F47159-4AFD-4328-BEF6-8D1C0C1420E7}" xr6:coauthVersionLast="47" xr6:coauthVersionMax="47" xr10:uidLastSave="{00000000-0000-0000-0000-000000000000}"/>
  <bookViews>
    <workbookView xWindow="-24585" yWindow="2820" windowWidth="21555" windowHeight="11295" xr2:uid="{00000000-000D-0000-FFFF-FFFF00000000}"/>
  </bookViews>
  <sheets>
    <sheet name="Formularz cenow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8" i="2" l="1"/>
  <c r="I63" i="2"/>
  <c r="J63" i="2"/>
  <c r="H63" i="2"/>
  <c r="I57" i="2"/>
  <c r="I49" i="2"/>
  <c r="I41" i="2"/>
  <c r="I37" i="2"/>
  <c r="I32" i="2"/>
  <c r="I69" i="2" s="1"/>
  <c r="J65" i="2"/>
  <c r="J66" i="2"/>
  <c r="J67" i="2"/>
  <c r="J64" i="2"/>
  <c r="J68" i="2" s="1"/>
  <c r="H65" i="2"/>
  <c r="H66" i="2"/>
  <c r="H68" i="2" s="1"/>
  <c r="H67" i="2"/>
  <c r="H64" i="2"/>
  <c r="J59" i="2"/>
  <c r="J60" i="2"/>
  <c r="J61" i="2"/>
  <c r="J62" i="2"/>
  <c r="J58" i="2"/>
  <c r="H59" i="2"/>
  <c r="H60" i="2"/>
  <c r="H61" i="2"/>
  <c r="H62" i="2"/>
  <c r="H58" i="2"/>
  <c r="J51" i="2"/>
  <c r="J52" i="2"/>
  <c r="J57" i="2" s="1"/>
  <c r="J53" i="2"/>
  <c r="J54" i="2"/>
  <c r="J55" i="2"/>
  <c r="J56" i="2"/>
  <c r="J50" i="2"/>
  <c r="H51" i="2"/>
  <c r="H52" i="2"/>
  <c r="H53" i="2"/>
  <c r="H54" i="2"/>
  <c r="H55" i="2"/>
  <c r="H56" i="2"/>
  <c r="H50" i="2"/>
  <c r="H57" i="2" s="1"/>
  <c r="J43" i="2"/>
  <c r="J44" i="2"/>
  <c r="J45" i="2"/>
  <c r="J46" i="2"/>
  <c r="J47" i="2"/>
  <c r="J48" i="2"/>
  <c r="J42" i="2"/>
  <c r="J49" i="2" s="1"/>
  <c r="H43" i="2"/>
  <c r="H49" i="2" s="1"/>
  <c r="H44" i="2"/>
  <c r="H45" i="2"/>
  <c r="H46" i="2"/>
  <c r="H47" i="2"/>
  <c r="H48" i="2"/>
  <c r="H42" i="2"/>
  <c r="J39" i="2"/>
  <c r="J40" i="2"/>
  <c r="J38" i="2"/>
  <c r="J41" i="2" s="1"/>
  <c r="H39" i="2"/>
  <c r="H40" i="2"/>
  <c r="H38" i="2"/>
  <c r="H41" i="2" s="1"/>
  <c r="J34" i="2"/>
  <c r="J35" i="2"/>
  <c r="H34" i="2"/>
  <c r="H35" i="2"/>
  <c r="H36" i="2"/>
  <c r="J33" i="2"/>
  <c r="J37" i="2" s="1"/>
  <c r="H33" i="2"/>
  <c r="H37" i="2" s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6" i="2"/>
  <c r="H32" i="2" s="1"/>
  <c r="H69" i="2" l="1"/>
  <c r="J32" i="2"/>
  <c r="J69" i="2" s="1"/>
</calcChain>
</file>

<file path=xl/sharedStrings.xml><?xml version="1.0" encoding="utf-8"?>
<sst xmlns="http://schemas.openxmlformats.org/spreadsheetml/2006/main" count="140" uniqueCount="134">
  <si>
    <t>Lp.</t>
  </si>
  <si>
    <t>Nazwa</t>
  </si>
  <si>
    <t>1.</t>
  </si>
  <si>
    <t>ACE wybielacz - 1L</t>
  </si>
  <si>
    <t>2.</t>
  </si>
  <si>
    <t>3.</t>
  </si>
  <si>
    <t>4.</t>
  </si>
  <si>
    <t>5.</t>
  </si>
  <si>
    <t>DOMESTOS WC - 750 ml.</t>
  </si>
  <si>
    <t>6.</t>
  </si>
  <si>
    <t>DIAMOND Professional FLOOR -1 L</t>
  </si>
  <si>
    <t>7.</t>
  </si>
  <si>
    <t>DIAMOND Professional KUCHNIA -1 L</t>
  </si>
  <si>
    <t>8.</t>
  </si>
  <si>
    <t>DIAMOND INTENSIVE CLEANER - 1 L</t>
  </si>
  <si>
    <t>9.</t>
  </si>
  <si>
    <t>10.</t>
  </si>
  <si>
    <t>11.</t>
  </si>
  <si>
    <t>LUDWIK - płyn do naczyń 5 L</t>
  </si>
  <si>
    <t>12.</t>
  </si>
  <si>
    <t>LUDWIK - płyn do naczyń balsam - 450 ml</t>
  </si>
  <si>
    <t>13.</t>
  </si>
  <si>
    <t>MEGLIO - odtłuszczacz ze spryskiwaczem - 750 ml</t>
  </si>
  <si>
    <t>14.</t>
  </si>
  <si>
    <t xml:space="preserve">Mydło w płynie 5 L antybakteryjne </t>
  </si>
  <si>
    <t>15.</t>
  </si>
  <si>
    <t>PALEMKA -żel WC 1 L</t>
  </si>
  <si>
    <t>16.</t>
  </si>
  <si>
    <t>Papier toaletowy biały dwuwarstwowy  w rolkach- 68 m</t>
  </si>
  <si>
    <t>17.</t>
  </si>
  <si>
    <t>Papier toaletowy JUMBO do podajnika (100% celuloza, dwuwarstwowy, wysokość 92 mm, średnica rolki 190 mm, długość 140 mb) w rolkach</t>
  </si>
  <si>
    <t>18.</t>
  </si>
  <si>
    <t>PERSIL proszek do prania do 3,5 kg color (cena za kg)</t>
  </si>
  <si>
    <t>19.</t>
  </si>
  <si>
    <t>20.</t>
  </si>
  <si>
    <t xml:space="preserve">Ręcznik papierowy  duża rolka do podajników 2 warstwowy (waga 1,225 kg,  wysokość rolki 20,5 cm, średnica rolki 19 cm, średnica tulejki 4,2 cm)
</t>
  </si>
  <si>
    <t>21.</t>
  </si>
  <si>
    <t>Ręcznik papierowy kuchenny biały FOXY ASSO do kontaktu z żywnością – gramatura 21,5 w rolkach</t>
  </si>
  <si>
    <t>22.</t>
  </si>
  <si>
    <t xml:space="preserve">Rękawice gumowe gospodarcze </t>
  </si>
  <si>
    <t>23.</t>
  </si>
  <si>
    <t>24.</t>
  </si>
  <si>
    <t>SIDOLUX PCV, linoleum   pasta -500 ml</t>
  </si>
  <si>
    <t>25.</t>
  </si>
  <si>
    <t>26.</t>
  </si>
  <si>
    <t>Ścierka do podłogi szara duży rozmiar 120x60</t>
  </si>
  <si>
    <t>27.</t>
  </si>
  <si>
    <t>Ścierka podłogowa duży rozmiar żółta YORK 50x58</t>
  </si>
  <si>
    <t>28.</t>
  </si>
  <si>
    <t>29.</t>
  </si>
  <si>
    <t>30.</t>
  </si>
  <si>
    <t>WC DOMESTOS - kostki zapachowe  z zawieszką</t>
  </si>
  <si>
    <t>31.</t>
  </si>
  <si>
    <t>TENZI GLASS - koncentrat płyn do szyb - 1L</t>
  </si>
  <si>
    <t>32.</t>
  </si>
  <si>
    <t>33.</t>
  </si>
  <si>
    <t>Worki na śmieci 120 L mocne (LDP) A25 30 mik.</t>
  </si>
  <si>
    <t>34.</t>
  </si>
  <si>
    <t>Worki na śmieci 60 L ( LDP) A50 30 mik.</t>
  </si>
  <si>
    <t>35.</t>
  </si>
  <si>
    <t>Worki na śmieci 35 L (LDP) A50 30 mik.</t>
  </si>
  <si>
    <t>36.</t>
  </si>
  <si>
    <t>37.</t>
  </si>
  <si>
    <t>Płyn do zmywarki H691S 10 L</t>
  </si>
  <si>
    <t>38.</t>
  </si>
  <si>
    <t>Płyn do zmywarki H692K 10 L</t>
  </si>
  <si>
    <t>39.</t>
  </si>
  <si>
    <t>Środek do gruntowego czyszczenia KARCHER RM 69 FloorPro Professional 10 L</t>
  </si>
  <si>
    <t>40.</t>
  </si>
  <si>
    <t>Zmywak kuchenny Maxi  op.5 szt. 95x62</t>
  </si>
  <si>
    <t>41.</t>
  </si>
  <si>
    <t>Mop sznurkowy bawełniany (końcówka wymienna długość sznurka min. 26 cm, 300 g)</t>
  </si>
  <si>
    <t>Razem</t>
  </si>
  <si>
    <t>FORMULARZ CENOWY</t>
  </si>
  <si>
    <t>42.</t>
  </si>
  <si>
    <t>Mop sznurkowy bawełniany (końcówka wymienna długość sznurka min. 14 cm, 220 g)</t>
  </si>
  <si>
    <t>Krochmal 5L</t>
  </si>
  <si>
    <t>Rękawice gumowe (do wyciągania blach z pieca w kuchni) pary</t>
  </si>
  <si>
    <t>Kosze na śmieci do 6 L z pokrywką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</si>
  <si>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</si>
  <si>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</si>
  <si>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</si>
  <si>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</si>
  <si>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</si>
  <si>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</si>
  <si>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</si>
  <si>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</si>
  <si>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</si>
  <si>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</si>
  <si>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4.            Ścierki, zmywaki, druciaki</t>
  </si>
  <si>
    <t>3.         Rękawice</t>
  </si>
  <si>
    <t>2.       Papiery toaletowe, ręczniki papierowe</t>
  </si>
  <si>
    <t>1.                        Środki czystości</t>
  </si>
  <si>
    <t>5.          Worki</t>
  </si>
  <si>
    <t>Worki do odkurzacza HEPA-FLO Bags NVM-1CH /kpl 10 szt</t>
  </si>
  <si>
    <t>Worki do odkurzacza WORWO PROFESSIONAL PRMB01/kpl 3 szt</t>
  </si>
  <si>
    <t>KARCHER professional dust class m 2.889-154.0/ kpl 5 szt</t>
  </si>
  <si>
    <t>7.              Kosze na śmieci, szufelki, szczotki</t>
  </si>
  <si>
    <t>Emulsja Ludwik do PCV i Linoleum 500 ml</t>
  </si>
  <si>
    <t>Mleczko cif 750 ml</t>
  </si>
  <si>
    <t>PŁYN Cillit kamień i rdza 450 ml</t>
  </si>
  <si>
    <t>SOFIN KOMCENTRAT DO PŁUKANIA 2,5L</t>
  </si>
  <si>
    <t>KRET do rur żel 0,5 kg</t>
  </si>
  <si>
    <t>Pianka PRONTO aerozol do mebli niebieski antystatyczny - 400 ml</t>
  </si>
  <si>
    <t>Druciak kuchenny spiralny mega 50 g</t>
  </si>
  <si>
    <t>Nakładka bawełniana 50 cm na języki</t>
  </si>
  <si>
    <t>Nakładka bawełniana 40 cm duo na języki</t>
  </si>
  <si>
    <t>Nakładka akrylowa niebieska 100 cm</t>
  </si>
  <si>
    <t>Szczotki do sedesów z podstawką</t>
  </si>
  <si>
    <t>53.</t>
  </si>
  <si>
    <t>54.</t>
  </si>
  <si>
    <t>55.</t>
  </si>
  <si>
    <t>56.</t>
  </si>
  <si>
    <t>Wartość łączna</t>
  </si>
  <si>
    <t>Cena jed. Netto (zł)</t>
  </si>
  <si>
    <t>Stawka VAT %</t>
  </si>
  <si>
    <t>Cena jed. Brutto (zł)</t>
  </si>
  <si>
    <t>Wartość brutto (zł)</t>
  </si>
  <si>
    <t>Wartość podatku VAT (zł)</t>
  </si>
  <si>
    <t>Wartość netto (zł)</t>
  </si>
  <si>
    <t>6.            Mopy</t>
  </si>
  <si>
    <t xml:space="preserve">Załącznik nr 1A </t>
  </si>
  <si>
    <t>do ogłoszenia o zamówienia</t>
  </si>
  <si>
    <t>Orientacyjne zapotrzebowanie na  okres umowy</t>
  </si>
  <si>
    <t>Płyn CLEANLUX zmywacz do zdejmowania nabłyszczania - LAKMA 0,5 L</t>
  </si>
  <si>
    <t>Sól tabletkowa do zmywarki przemysłowej 25 kg</t>
  </si>
  <si>
    <t xml:space="preserve">Rękawice nitrylowe - 100 szt. </t>
  </si>
  <si>
    <t>Ścierka do kurzu z mikro fibry 40x40</t>
  </si>
  <si>
    <t>Ścierka z mikro fibry duża 50x60</t>
  </si>
  <si>
    <t>Ścierka do szyb VILEDA PVA PROFESIONAL</t>
  </si>
  <si>
    <t>Worki na śmieci 160 L mocne (LDP) 30 mik.</t>
  </si>
  <si>
    <t>Szufelki ze zmiotką</t>
  </si>
  <si>
    <t>Szczotki na kiju drewnianym o szer. 30cm włosie z rozdwojonymi końcówkami wyposażona w gumowe nakładki</t>
  </si>
  <si>
    <r>
      <t xml:space="preserve">Znak sprawy: ZSR.26.2.11.2026                                                                                                </t>
    </r>
    <r>
      <rPr>
        <i/>
        <sz val="12"/>
        <color theme="1"/>
        <rFont val="Calibri Light"/>
        <family val="2"/>
        <charset val="238"/>
      </rPr>
      <t xml:space="preserve">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</si>
</sst>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.5"/>
      <color theme="1"/>
      <name val="Calibri Light"/>
      <family val="2"/>
      <charset val="238"/>
    </font>
    <font>
      <sz val="12"/>
      <color theme="1"/>
      <name val="Calibri Light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  <font>
      <b/>
      <sz val="14"/>
      <color theme="1"/>
      <name val="Calibri Light"/>
      <family val="2"/>
      <charset val="238"/>
    </font>
    <font>
      <sz val="8"/>
      <name val="Calibri"/>
      <family val="2"/>
      <charset val="238"/>
      <scheme val="minor"/>
    </font>
    <font>
      <i/>
      <sz val="12"/>
      <color theme="1"/>
      <name val="Calibri Light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C1F0C8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7" xfId="0" applyNumberFormat="1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21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2" fillId="0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justify" vertical="center" wrapText="1"/>
    </xf>
    <xf numFmtId="0" fontId="2" fillId="0" borderId="32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7" borderId="6" xfId="0" applyFont="1" applyFill="1" applyBorder="1" applyAlignment="1">
      <alignment horizontal="justify" vertical="center" wrapText="1"/>
    </xf>
    <xf numFmtId="0" fontId="2" fillId="7" borderId="14" xfId="0" applyFont="1" applyFill="1" applyBorder="1" applyAlignment="1">
      <alignment horizontal="justify" vertical="center" wrapText="1"/>
    </xf>
    <xf numFmtId="0" fontId="2" fillId="7" borderId="2" xfId="0" applyFont="1" applyFill="1" applyBorder="1" applyAlignment="1">
      <alignment horizontal="justify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19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1"/>
  <sheetViews>
    <sheetView tabSelected="1" zoomScaleNormal="100" workbookViewId="0">
      <selection activeCell="A3" sqref="A3:C3"/>
    </sheetView>
  </sheetViews>
  <sheetFormatPr defaultRowHeight="15" x14ac:dyDescent="0.25"/>
  <cols>
    <col min="1" max="1" width="14.85546875" customWidth="1"/>
    <col min="2" max="2" width="5.85546875" customWidth="1"/>
    <col min="3" max="3" width="46.7109375" customWidth="1"/>
    <col min="4" max="4" width="15.140625" customWidth="1"/>
    <col min="5" max="7" width="11.42578125" customWidth="1"/>
    <col min="8" max="8" width="12" customWidth="1"/>
    <col min="9" max="9" width="11.42578125" customWidth="1"/>
    <col min="10" max="10" width="16.28515625" customWidth="1"/>
  </cols>
  <sheetData>
    <row r="1" spans="1:10" ht="15.75" x14ac:dyDescent="0.25">
      <c r="E1" s="58"/>
      <c r="F1" s="58"/>
      <c r="G1" s="58"/>
      <c r="H1" s="74" t="s">
        <v>121</v>
      </c>
      <c r="I1" s="74"/>
      <c r="J1" s="74"/>
    </row>
    <row r="2" spans="1:10" ht="15.75" x14ac:dyDescent="0.25">
      <c r="B2" s="1"/>
      <c r="C2" s="2"/>
      <c r="D2" s="3"/>
      <c r="E2" s="74" t="s">
        <v>122</v>
      </c>
      <c r="F2" s="74"/>
      <c r="G2" s="74"/>
      <c r="H2" s="74"/>
      <c r="I2" s="74"/>
      <c r="J2" s="74"/>
    </row>
    <row r="3" spans="1:10" ht="16.5" thickBot="1" x14ac:dyDescent="0.3">
      <c r="A3" s="94" t="s">
        <v>133</v>
      </c>
      <c r="B3" s="94"/>
      <c r="C3" s="94"/>
      <c r="D3" s="2"/>
      <c r="E3" s="2"/>
      <c r="F3" s="2"/>
      <c r="G3" s="2"/>
      <c r="H3" s="87"/>
      <c r="I3" s="87"/>
      <c r="J3" s="87"/>
    </row>
    <row r="4" spans="1:10" ht="19.5" thickBot="1" x14ac:dyDescent="0.35">
      <c r="A4" s="91" t="s">
        <v>73</v>
      </c>
      <c r="B4" s="92"/>
      <c r="C4" s="92"/>
      <c r="D4" s="92"/>
      <c r="E4" s="92"/>
      <c r="F4" s="92"/>
      <c r="G4" s="92"/>
      <c r="H4" s="92"/>
      <c r="I4" s="92"/>
      <c r="J4" s="93"/>
    </row>
    <row r="5" spans="1:10" ht="60.75" thickBot="1" x14ac:dyDescent="0.3">
      <c r="A5" s="62" t="s">
        <v>92</v>
      </c>
      <c r="B5" s="31" t="s">
        <v>0</v>
      </c>
      <c r="C5" s="30" t="s">
        <v>1</v>
      </c>
      <c r="D5" s="32" t="s">
        <v>123</v>
      </c>
      <c r="E5" s="30" t="s">
        <v>114</v>
      </c>
      <c r="F5" s="30" t="s">
        <v>115</v>
      </c>
      <c r="G5" s="30" t="s">
        <v>116</v>
      </c>
      <c r="H5" s="30" t="s">
        <v>119</v>
      </c>
      <c r="I5" s="30" t="s">
        <v>118</v>
      </c>
      <c r="J5" s="30" t="s">
        <v>117</v>
      </c>
    </row>
    <row r="6" spans="1:10" ht="28.5" customHeight="1" x14ac:dyDescent="0.25">
      <c r="A6" s="63"/>
      <c r="B6" s="34" t="s">
        <v>2</v>
      </c>
      <c r="C6" s="35" t="s">
        <v>3</v>
      </c>
      <c r="D6" s="36">
        <v>141</v>
      </c>
      <c r="E6" s="37"/>
      <c r="F6" s="37"/>
      <c r="G6" s="37"/>
      <c r="H6" s="37">
        <f>D6*E6</f>
        <v>0</v>
      </c>
      <c r="I6" s="37"/>
      <c r="J6" s="38">
        <f>D6*G6</f>
        <v>0</v>
      </c>
    </row>
    <row r="7" spans="1:10" ht="33.75" customHeight="1" x14ac:dyDescent="0.25">
      <c r="A7" s="63"/>
      <c r="B7" s="39" t="s">
        <v>4</v>
      </c>
      <c r="C7" s="12" t="s">
        <v>98</v>
      </c>
      <c r="D7" s="6">
        <v>44</v>
      </c>
      <c r="E7" s="7"/>
      <c r="F7" s="7"/>
      <c r="G7" s="7"/>
      <c r="H7" s="7">
        <f t="shared" ref="H7:H31" si="0">D7*E7</f>
        <v>0</v>
      </c>
      <c r="I7" s="7"/>
      <c r="J7" s="40">
        <f t="shared" ref="J7:J31" si="1">D7*G7</f>
        <v>0</v>
      </c>
    </row>
    <row r="8" spans="1:10" ht="26.25" customHeight="1" x14ac:dyDescent="0.25">
      <c r="A8" s="63"/>
      <c r="B8" s="41" t="s">
        <v>5</v>
      </c>
      <c r="C8" s="13" t="s">
        <v>99</v>
      </c>
      <c r="D8" s="6">
        <v>271</v>
      </c>
      <c r="E8" s="7"/>
      <c r="F8" s="7"/>
      <c r="G8" s="7"/>
      <c r="H8" s="7">
        <f t="shared" si="0"/>
        <v>0</v>
      </c>
      <c r="I8" s="7"/>
      <c r="J8" s="40">
        <f t="shared" si="1"/>
        <v>0</v>
      </c>
    </row>
    <row r="9" spans="1:10" ht="25.5" customHeight="1" x14ac:dyDescent="0.25">
      <c r="A9" s="63"/>
      <c r="B9" s="39" t="s">
        <v>6</v>
      </c>
      <c r="C9" s="42" t="s">
        <v>100</v>
      </c>
      <c r="D9" s="6">
        <v>333</v>
      </c>
      <c r="E9" s="7"/>
      <c r="F9" s="7"/>
      <c r="G9" s="7"/>
      <c r="H9" s="7">
        <f t="shared" si="0"/>
        <v>0</v>
      </c>
      <c r="I9" s="7"/>
      <c r="J9" s="40">
        <f t="shared" si="1"/>
        <v>0</v>
      </c>
    </row>
    <row r="10" spans="1:10" ht="22.5" customHeight="1" x14ac:dyDescent="0.25">
      <c r="A10" s="63"/>
      <c r="B10" s="43" t="s">
        <v>7</v>
      </c>
      <c r="C10" s="5" t="s">
        <v>8</v>
      </c>
      <c r="D10" s="6">
        <v>849</v>
      </c>
      <c r="E10" s="7"/>
      <c r="F10" s="7"/>
      <c r="G10" s="7"/>
      <c r="H10" s="7">
        <f t="shared" si="0"/>
        <v>0</v>
      </c>
      <c r="I10" s="7"/>
      <c r="J10" s="40">
        <f t="shared" si="1"/>
        <v>0</v>
      </c>
    </row>
    <row r="11" spans="1:10" ht="22.5" customHeight="1" x14ac:dyDescent="0.25">
      <c r="A11" s="63"/>
      <c r="B11" s="43" t="s">
        <v>9</v>
      </c>
      <c r="C11" s="8" t="s">
        <v>10</v>
      </c>
      <c r="D11" s="6">
        <v>521</v>
      </c>
      <c r="E11" s="7"/>
      <c r="F11" s="7"/>
      <c r="G11" s="7"/>
      <c r="H11" s="7">
        <f t="shared" si="0"/>
        <v>0</v>
      </c>
      <c r="I11" s="7"/>
      <c r="J11" s="40">
        <f t="shared" si="1"/>
        <v>0</v>
      </c>
    </row>
    <row r="12" spans="1:10" ht="32.450000000000003" customHeight="1" x14ac:dyDescent="0.25">
      <c r="A12" s="63"/>
      <c r="B12" s="43" t="s">
        <v>11</v>
      </c>
      <c r="C12" s="8" t="s">
        <v>12</v>
      </c>
      <c r="D12" s="6">
        <v>40</v>
      </c>
      <c r="E12" s="7"/>
      <c r="F12" s="7"/>
      <c r="G12" s="7"/>
      <c r="H12" s="7">
        <f t="shared" si="0"/>
        <v>0</v>
      </c>
      <c r="I12" s="7"/>
      <c r="J12" s="40">
        <f t="shared" si="1"/>
        <v>0</v>
      </c>
    </row>
    <row r="13" spans="1:10" ht="22.5" customHeight="1" x14ac:dyDescent="0.25">
      <c r="A13" s="63"/>
      <c r="B13" s="43" t="s">
        <v>13</v>
      </c>
      <c r="C13" s="8" t="s">
        <v>14</v>
      </c>
      <c r="D13" s="6">
        <v>82</v>
      </c>
      <c r="E13" s="7"/>
      <c r="F13" s="7"/>
      <c r="G13" s="7"/>
      <c r="H13" s="7">
        <f t="shared" si="0"/>
        <v>0</v>
      </c>
      <c r="I13" s="7"/>
      <c r="J13" s="40">
        <f t="shared" si="1"/>
        <v>0</v>
      </c>
    </row>
    <row r="14" spans="1:10" ht="32.450000000000003" customHeight="1" x14ac:dyDescent="0.25">
      <c r="A14" s="63"/>
      <c r="B14" s="43" t="s">
        <v>15</v>
      </c>
      <c r="C14" s="14" t="s">
        <v>101</v>
      </c>
      <c r="D14" s="6">
        <v>60</v>
      </c>
      <c r="E14" s="7"/>
      <c r="F14" s="7"/>
      <c r="G14" s="7"/>
      <c r="H14" s="7">
        <f t="shared" si="0"/>
        <v>0</v>
      </c>
      <c r="I14" s="7"/>
      <c r="J14" s="40">
        <f t="shared" si="1"/>
        <v>0</v>
      </c>
    </row>
    <row r="15" spans="1:10" ht="24.75" customHeight="1" x14ac:dyDescent="0.25">
      <c r="A15" s="63"/>
      <c r="B15" s="44" t="s">
        <v>16</v>
      </c>
      <c r="C15" s="5" t="s">
        <v>102</v>
      </c>
      <c r="D15" s="6">
        <v>68</v>
      </c>
      <c r="E15" s="7"/>
      <c r="F15" s="7"/>
      <c r="G15" s="7"/>
      <c r="H15" s="7">
        <f t="shared" si="0"/>
        <v>0</v>
      </c>
      <c r="I15" s="7"/>
      <c r="J15" s="40">
        <f t="shared" si="1"/>
        <v>0</v>
      </c>
    </row>
    <row r="16" spans="1:10" ht="24.75" customHeight="1" x14ac:dyDescent="0.25">
      <c r="A16" s="63"/>
      <c r="B16" s="39" t="s">
        <v>17</v>
      </c>
      <c r="C16" s="5" t="s">
        <v>18</v>
      </c>
      <c r="D16" s="6">
        <v>76</v>
      </c>
      <c r="E16" s="7"/>
      <c r="F16" s="7"/>
      <c r="G16" s="7"/>
      <c r="H16" s="7">
        <f t="shared" si="0"/>
        <v>0</v>
      </c>
      <c r="I16" s="7"/>
      <c r="J16" s="40">
        <f t="shared" si="1"/>
        <v>0</v>
      </c>
    </row>
    <row r="17" spans="1:10" ht="34.5" customHeight="1" x14ac:dyDescent="0.25">
      <c r="A17" s="63"/>
      <c r="B17" s="41" t="s">
        <v>19</v>
      </c>
      <c r="C17" s="5" t="s">
        <v>20</v>
      </c>
      <c r="D17" s="6">
        <v>404</v>
      </c>
      <c r="E17" s="7"/>
      <c r="F17" s="7"/>
      <c r="G17" s="7"/>
      <c r="H17" s="7">
        <f t="shared" si="0"/>
        <v>0</v>
      </c>
      <c r="I17" s="7"/>
      <c r="J17" s="40">
        <f t="shared" si="1"/>
        <v>0</v>
      </c>
    </row>
    <row r="18" spans="1:10" ht="33" customHeight="1" x14ac:dyDescent="0.25">
      <c r="A18" s="63"/>
      <c r="B18" s="39" t="s">
        <v>21</v>
      </c>
      <c r="C18" s="9" t="s">
        <v>22</v>
      </c>
      <c r="D18" s="6">
        <v>379</v>
      </c>
      <c r="E18" s="7"/>
      <c r="F18" s="7"/>
      <c r="G18" s="7"/>
      <c r="H18" s="7">
        <f t="shared" si="0"/>
        <v>0</v>
      </c>
      <c r="I18" s="7"/>
      <c r="J18" s="40">
        <f t="shared" si="1"/>
        <v>0</v>
      </c>
    </row>
    <row r="19" spans="1:10" ht="33" customHeight="1" x14ac:dyDescent="0.25">
      <c r="A19" s="63"/>
      <c r="B19" s="43" t="s">
        <v>23</v>
      </c>
      <c r="C19" s="9" t="s">
        <v>24</v>
      </c>
      <c r="D19" s="6">
        <v>156</v>
      </c>
      <c r="E19" s="7"/>
      <c r="F19" s="7"/>
      <c r="G19" s="7"/>
      <c r="H19" s="7">
        <f t="shared" si="0"/>
        <v>0</v>
      </c>
      <c r="I19" s="7"/>
      <c r="J19" s="40">
        <f t="shared" si="1"/>
        <v>0</v>
      </c>
    </row>
    <row r="20" spans="1:10" ht="27.75" customHeight="1" x14ac:dyDescent="0.25">
      <c r="A20" s="63"/>
      <c r="B20" s="43" t="s">
        <v>25</v>
      </c>
      <c r="C20" s="5" t="s">
        <v>26</v>
      </c>
      <c r="D20" s="6">
        <v>247</v>
      </c>
      <c r="E20" s="7"/>
      <c r="F20" s="7"/>
      <c r="G20" s="7"/>
      <c r="H20" s="7">
        <f t="shared" si="0"/>
        <v>0</v>
      </c>
      <c r="I20" s="7"/>
      <c r="J20" s="40">
        <f t="shared" si="1"/>
        <v>0</v>
      </c>
    </row>
    <row r="21" spans="1:10" ht="36.75" customHeight="1" x14ac:dyDescent="0.25">
      <c r="A21" s="63"/>
      <c r="B21" s="43" t="s">
        <v>27</v>
      </c>
      <c r="C21" s="5" t="s">
        <v>32</v>
      </c>
      <c r="D21" s="6">
        <v>35</v>
      </c>
      <c r="E21" s="7"/>
      <c r="F21" s="7"/>
      <c r="G21" s="7"/>
      <c r="H21" s="7">
        <f t="shared" si="0"/>
        <v>0</v>
      </c>
      <c r="I21" s="7"/>
      <c r="J21" s="40">
        <f t="shared" si="1"/>
        <v>0</v>
      </c>
    </row>
    <row r="22" spans="1:10" ht="27.75" customHeight="1" x14ac:dyDescent="0.25">
      <c r="A22" s="63"/>
      <c r="B22" s="43" t="s">
        <v>29</v>
      </c>
      <c r="C22" s="5" t="s">
        <v>76</v>
      </c>
      <c r="D22" s="6">
        <v>1</v>
      </c>
      <c r="E22" s="7"/>
      <c r="F22" s="7"/>
      <c r="G22" s="7"/>
      <c r="H22" s="7">
        <f t="shared" si="0"/>
        <v>0</v>
      </c>
      <c r="I22" s="7"/>
      <c r="J22" s="40">
        <f t="shared" si="1"/>
        <v>0</v>
      </c>
    </row>
    <row r="23" spans="1:10" ht="33.75" customHeight="1" x14ac:dyDescent="0.25">
      <c r="A23" s="63"/>
      <c r="B23" s="43" t="s">
        <v>31</v>
      </c>
      <c r="C23" s="5" t="s">
        <v>103</v>
      </c>
      <c r="D23" s="6">
        <v>22</v>
      </c>
      <c r="E23" s="7"/>
      <c r="F23" s="7"/>
      <c r="G23" s="7"/>
      <c r="H23" s="7">
        <f t="shared" si="0"/>
        <v>0</v>
      </c>
      <c r="I23" s="7"/>
      <c r="J23" s="40">
        <f t="shared" si="1"/>
        <v>0</v>
      </c>
    </row>
    <row r="24" spans="1:10" ht="33.75" customHeight="1" x14ac:dyDescent="0.25">
      <c r="A24" s="63"/>
      <c r="B24" s="44" t="s">
        <v>33</v>
      </c>
      <c r="C24" s="14" t="s">
        <v>124</v>
      </c>
      <c r="D24" s="11">
        <v>40</v>
      </c>
      <c r="E24" s="7"/>
      <c r="F24" s="7"/>
      <c r="G24" s="7"/>
      <c r="H24" s="7">
        <f t="shared" si="0"/>
        <v>0</v>
      </c>
      <c r="I24" s="7"/>
      <c r="J24" s="40">
        <f t="shared" si="1"/>
        <v>0</v>
      </c>
    </row>
    <row r="25" spans="1:10" ht="27.75" customHeight="1" x14ac:dyDescent="0.25">
      <c r="A25" s="63"/>
      <c r="B25" s="39" t="s">
        <v>34</v>
      </c>
      <c r="C25" s="5" t="s">
        <v>42</v>
      </c>
      <c r="D25" s="6">
        <v>231</v>
      </c>
      <c r="E25" s="7"/>
      <c r="F25" s="7"/>
      <c r="G25" s="7"/>
      <c r="H25" s="7">
        <f t="shared" si="0"/>
        <v>0</v>
      </c>
      <c r="I25" s="7"/>
      <c r="J25" s="40">
        <f t="shared" si="1"/>
        <v>0</v>
      </c>
    </row>
    <row r="26" spans="1:10" ht="27.75" customHeight="1" x14ac:dyDescent="0.25">
      <c r="A26" s="63"/>
      <c r="B26" s="41" t="s">
        <v>36</v>
      </c>
      <c r="C26" s="5" t="s">
        <v>51</v>
      </c>
      <c r="D26" s="6">
        <v>410</v>
      </c>
      <c r="E26" s="7"/>
      <c r="F26" s="7"/>
      <c r="G26" s="7"/>
      <c r="H26" s="7">
        <f t="shared" si="0"/>
        <v>0</v>
      </c>
      <c r="I26" s="7"/>
      <c r="J26" s="40">
        <f t="shared" si="1"/>
        <v>0</v>
      </c>
    </row>
    <row r="27" spans="1:10" ht="27.75" customHeight="1" x14ac:dyDescent="0.25">
      <c r="A27" s="63"/>
      <c r="B27" s="39" t="s">
        <v>38</v>
      </c>
      <c r="C27" s="5" t="s">
        <v>53</v>
      </c>
      <c r="D27" s="6">
        <v>167</v>
      </c>
      <c r="E27" s="7"/>
      <c r="F27" s="7"/>
      <c r="G27" s="7"/>
      <c r="H27" s="7">
        <f t="shared" si="0"/>
        <v>0</v>
      </c>
      <c r="I27" s="7"/>
      <c r="J27" s="40">
        <f t="shared" si="1"/>
        <v>0</v>
      </c>
    </row>
    <row r="28" spans="1:10" ht="27.75" customHeight="1" x14ac:dyDescent="0.25">
      <c r="A28" s="63"/>
      <c r="B28" s="43" t="s">
        <v>40</v>
      </c>
      <c r="C28" s="10" t="s">
        <v>125</v>
      </c>
      <c r="D28" s="6">
        <v>8</v>
      </c>
      <c r="E28" s="7"/>
      <c r="F28" s="7"/>
      <c r="G28" s="7"/>
      <c r="H28" s="7">
        <f t="shared" si="0"/>
        <v>0</v>
      </c>
      <c r="I28" s="7"/>
      <c r="J28" s="40">
        <f t="shared" si="1"/>
        <v>0</v>
      </c>
    </row>
    <row r="29" spans="1:10" ht="27.75" customHeight="1" x14ac:dyDescent="0.25">
      <c r="A29" s="63"/>
      <c r="B29" s="43" t="s">
        <v>41</v>
      </c>
      <c r="C29" s="10" t="s">
        <v>63</v>
      </c>
      <c r="D29" s="6">
        <v>8</v>
      </c>
      <c r="E29" s="7"/>
      <c r="F29" s="7"/>
      <c r="G29" s="7"/>
      <c r="H29" s="7">
        <f t="shared" si="0"/>
        <v>0</v>
      </c>
      <c r="I29" s="7"/>
      <c r="J29" s="40">
        <f t="shared" si="1"/>
        <v>0</v>
      </c>
    </row>
    <row r="30" spans="1:10" ht="27.75" customHeight="1" x14ac:dyDescent="0.25">
      <c r="A30" s="63"/>
      <c r="B30" s="43" t="s">
        <v>43</v>
      </c>
      <c r="C30" s="10" t="s">
        <v>65</v>
      </c>
      <c r="D30" s="6">
        <v>4</v>
      </c>
      <c r="E30" s="7"/>
      <c r="F30" s="7"/>
      <c r="G30" s="7"/>
      <c r="H30" s="7">
        <f t="shared" si="0"/>
        <v>0</v>
      </c>
      <c r="I30" s="7"/>
      <c r="J30" s="40">
        <f t="shared" si="1"/>
        <v>0</v>
      </c>
    </row>
    <row r="31" spans="1:10" ht="36.75" customHeight="1" thickBot="1" x14ac:dyDescent="0.3">
      <c r="A31" s="63"/>
      <c r="B31" s="45" t="s">
        <v>44</v>
      </c>
      <c r="C31" s="10" t="s">
        <v>67</v>
      </c>
      <c r="D31" s="23">
        <v>35</v>
      </c>
      <c r="E31" s="16"/>
      <c r="F31" s="16"/>
      <c r="G31" s="16"/>
      <c r="H31" s="16">
        <f t="shared" si="0"/>
        <v>0</v>
      </c>
      <c r="I31" s="16"/>
      <c r="J31" s="46">
        <f t="shared" si="1"/>
        <v>0</v>
      </c>
    </row>
    <row r="32" spans="1:10" ht="36.75" customHeight="1" thickBot="1" x14ac:dyDescent="0.35">
      <c r="A32" s="64"/>
      <c r="B32" s="68" t="s">
        <v>72</v>
      </c>
      <c r="C32" s="69"/>
      <c r="D32" s="69"/>
      <c r="E32" s="69"/>
      <c r="F32" s="69"/>
      <c r="G32" s="70"/>
      <c r="H32" s="18">
        <f>SUM(H6:H31)</f>
        <v>0</v>
      </c>
      <c r="I32" s="18">
        <f>SUM(I6:I31)</f>
        <v>0</v>
      </c>
      <c r="J32" s="18">
        <f t="shared" ref="J32" si="2">SUM(J6:J31)</f>
        <v>0</v>
      </c>
    </row>
    <row r="33" spans="1:10" ht="33" customHeight="1" x14ac:dyDescent="0.25">
      <c r="A33" s="71" t="s">
        <v>91</v>
      </c>
      <c r="B33" s="47" t="s">
        <v>46</v>
      </c>
      <c r="C33" s="24" t="s">
        <v>28</v>
      </c>
      <c r="D33" s="25">
        <v>4528</v>
      </c>
      <c r="E33" s="17"/>
      <c r="F33" s="17"/>
      <c r="G33" s="17"/>
      <c r="H33" s="17">
        <f>D33*E33</f>
        <v>0</v>
      </c>
      <c r="I33" s="17"/>
      <c r="J33" s="48">
        <f>D33*G33</f>
        <v>0</v>
      </c>
    </row>
    <row r="34" spans="1:10" ht="63" x14ac:dyDescent="0.25">
      <c r="A34" s="72"/>
      <c r="B34" s="43" t="s">
        <v>48</v>
      </c>
      <c r="C34" s="5" t="s">
        <v>30</v>
      </c>
      <c r="D34" s="6">
        <v>3120</v>
      </c>
      <c r="E34" s="7"/>
      <c r="F34" s="7"/>
      <c r="G34" s="7"/>
      <c r="H34" s="17">
        <f t="shared" ref="H34:H36" si="3">D34*E34</f>
        <v>0</v>
      </c>
      <c r="I34" s="7"/>
      <c r="J34" s="48">
        <f t="shared" ref="J34:J35" si="4">D34*G34</f>
        <v>0</v>
      </c>
    </row>
    <row r="35" spans="1:10" ht="78.75" x14ac:dyDescent="0.25">
      <c r="A35" s="72"/>
      <c r="B35" s="43" t="s">
        <v>49</v>
      </c>
      <c r="C35" s="9" t="s">
        <v>35</v>
      </c>
      <c r="D35" s="6">
        <v>1320</v>
      </c>
      <c r="E35" s="7"/>
      <c r="F35" s="7"/>
      <c r="G35" s="7"/>
      <c r="H35" s="17">
        <f t="shared" si="3"/>
        <v>0</v>
      </c>
      <c r="I35" s="7"/>
      <c r="J35" s="48">
        <f t="shared" si="4"/>
        <v>0</v>
      </c>
    </row>
    <row r="36" spans="1:10" ht="48" thickBot="1" x14ac:dyDescent="0.3">
      <c r="A36" s="72"/>
      <c r="B36" s="45" t="s">
        <v>50</v>
      </c>
      <c r="C36" s="10" t="s">
        <v>37</v>
      </c>
      <c r="D36" s="26">
        <v>3436</v>
      </c>
      <c r="E36" s="16"/>
      <c r="F36" s="16"/>
      <c r="G36" s="16"/>
      <c r="H36" s="17">
        <f t="shared" si="3"/>
        <v>0</v>
      </c>
      <c r="I36" s="16"/>
      <c r="J36" s="48">
        <v>0</v>
      </c>
    </row>
    <row r="37" spans="1:10" ht="34.5" customHeight="1" thickBot="1" x14ac:dyDescent="0.35">
      <c r="A37" s="73"/>
      <c r="B37" s="65" t="s">
        <v>72</v>
      </c>
      <c r="C37" s="66"/>
      <c r="D37" s="66"/>
      <c r="E37" s="66"/>
      <c r="F37" s="66"/>
      <c r="G37" s="67"/>
      <c r="H37" s="19">
        <f>SUM(H33:H36)</f>
        <v>0</v>
      </c>
      <c r="I37" s="20">
        <f>SUM(I33:I36)</f>
        <v>0</v>
      </c>
      <c r="J37" s="20">
        <f>SUM(J33:J36)</f>
        <v>0</v>
      </c>
    </row>
    <row r="38" spans="1:10" ht="30.75" customHeight="1" x14ac:dyDescent="0.25">
      <c r="A38" s="81" t="s">
        <v>90</v>
      </c>
      <c r="B38" s="47" t="s">
        <v>52</v>
      </c>
      <c r="C38" s="24" t="s">
        <v>39</v>
      </c>
      <c r="D38" s="25">
        <v>246</v>
      </c>
      <c r="E38" s="17"/>
      <c r="F38" s="17"/>
      <c r="G38" s="17"/>
      <c r="H38" s="17">
        <f>D38*E38</f>
        <v>0</v>
      </c>
      <c r="I38" s="17"/>
      <c r="J38" s="48">
        <f>D38*G38</f>
        <v>0</v>
      </c>
    </row>
    <row r="39" spans="1:10" ht="31.15" customHeight="1" x14ac:dyDescent="0.25">
      <c r="A39" s="82"/>
      <c r="B39" s="43" t="s">
        <v>54</v>
      </c>
      <c r="C39" s="5" t="s">
        <v>126</v>
      </c>
      <c r="D39" s="6">
        <v>224</v>
      </c>
      <c r="E39" s="7"/>
      <c r="F39" s="7"/>
      <c r="G39" s="7"/>
      <c r="H39" s="17">
        <f t="shared" ref="H39:H40" si="5">D39*E39</f>
        <v>0</v>
      </c>
      <c r="I39" s="7"/>
      <c r="J39" s="48">
        <f t="shared" ref="J39:J40" si="6">D39*G39</f>
        <v>0</v>
      </c>
    </row>
    <row r="40" spans="1:10" ht="31.15" customHeight="1" thickBot="1" x14ac:dyDescent="0.3">
      <c r="A40" s="82"/>
      <c r="B40" s="49" t="s">
        <v>55</v>
      </c>
      <c r="C40" s="50" t="s">
        <v>77</v>
      </c>
      <c r="D40" s="51">
        <v>2</v>
      </c>
      <c r="E40" s="52"/>
      <c r="F40" s="52"/>
      <c r="G40" s="52"/>
      <c r="H40" s="53">
        <f t="shared" si="5"/>
        <v>0</v>
      </c>
      <c r="I40" s="52"/>
      <c r="J40" s="54">
        <f t="shared" si="6"/>
        <v>0</v>
      </c>
    </row>
    <row r="41" spans="1:10" ht="31.15" customHeight="1" thickBot="1" x14ac:dyDescent="0.35">
      <c r="A41" s="83"/>
      <c r="B41" s="78" t="s">
        <v>72</v>
      </c>
      <c r="C41" s="79"/>
      <c r="D41" s="79"/>
      <c r="E41" s="79"/>
      <c r="F41" s="79"/>
      <c r="G41" s="80"/>
      <c r="H41" s="21">
        <f>SUM(H38:H40)</f>
        <v>0</v>
      </c>
      <c r="I41" s="21">
        <f>SUM(I38:I40)</f>
        <v>0</v>
      </c>
      <c r="J41" s="21">
        <f>SUM(J38:J40)</f>
        <v>0</v>
      </c>
    </row>
    <row r="42" spans="1:10" ht="23.25" customHeight="1" x14ac:dyDescent="0.25">
      <c r="A42" s="62" t="s">
        <v>89</v>
      </c>
      <c r="B42" s="55" t="s">
        <v>57</v>
      </c>
      <c r="C42" s="35" t="s">
        <v>127</v>
      </c>
      <c r="D42" s="36">
        <v>325</v>
      </c>
      <c r="E42" s="37"/>
      <c r="F42" s="37"/>
      <c r="G42" s="37"/>
      <c r="H42" s="37">
        <f>D42*E42</f>
        <v>0</v>
      </c>
      <c r="I42" s="37"/>
      <c r="J42" s="38">
        <f>D42*G42</f>
        <v>0</v>
      </c>
    </row>
    <row r="43" spans="1:10" ht="31.5" customHeight="1" x14ac:dyDescent="0.25">
      <c r="A43" s="63"/>
      <c r="B43" s="43" t="s">
        <v>59</v>
      </c>
      <c r="C43" s="5" t="s">
        <v>45</v>
      </c>
      <c r="D43" s="6">
        <v>250</v>
      </c>
      <c r="E43" s="7"/>
      <c r="F43" s="7"/>
      <c r="G43" s="7"/>
      <c r="H43" s="17">
        <f t="shared" ref="H43:H48" si="7">D43*E43</f>
        <v>0</v>
      </c>
      <c r="I43" s="7"/>
      <c r="J43" s="48">
        <f t="shared" ref="J43:J48" si="8">D43*G43</f>
        <v>0</v>
      </c>
    </row>
    <row r="44" spans="1:10" ht="31.5" x14ac:dyDescent="0.25">
      <c r="A44" s="63"/>
      <c r="B44" s="43" t="s">
        <v>61</v>
      </c>
      <c r="C44" s="5" t="s">
        <v>47</v>
      </c>
      <c r="D44" s="6">
        <v>325</v>
      </c>
      <c r="E44" s="7"/>
      <c r="F44" s="7"/>
      <c r="G44" s="7"/>
      <c r="H44" s="17">
        <f t="shared" si="7"/>
        <v>0</v>
      </c>
      <c r="I44" s="7"/>
      <c r="J44" s="48">
        <f t="shared" si="8"/>
        <v>0</v>
      </c>
    </row>
    <row r="45" spans="1:10" ht="24.75" customHeight="1" x14ac:dyDescent="0.25">
      <c r="A45" s="63"/>
      <c r="B45" s="43" t="s">
        <v>62</v>
      </c>
      <c r="C45" s="5" t="s">
        <v>128</v>
      </c>
      <c r="D45" s="6">
        <v>37</v>
      </c>
      <c r="E45" s="7"/>
      <c r="F45" s="7"/>
      <c r="G45" s="7"/>
      <c r="H45" s="17">
        <f t="shared" si="7"/>
        <v>0</v>
      </c>
      <c r="I45" s="7"/>
      <c r="J45" s="48">
        <f t="shared" si="8"/>
        <v>0</v>
      </c>
    </row>
    <row r="46" spans="1:10" ht="24.75" customHeight="1" x14ac:dyDescent="0.25">
      <c r="A46" s="63"/>
      <c r="B46" s="43" t="s">
        <v>64</v>
      </c>
      <c r="C46" s="14" t="s">
        <v>129</v>
      </c>
      <c r="D46" s="6">
        <v>199</v>
      </c>
      <c r="E46" s="7"/>
      <c r="F46" s="7"/>
      <c r="G46" s="7"/>
      <c r="H46" s="17">
        <f t="shared" si="7"/>
        <v>0</v>
      </c>
      <c r="I46" s="7"/>
      <c r="J46" s="48">
        <f t="shared" si="8"/>
        <v>0</v>
      </c>
    </row>
    <row r="47" spans="1:10" ht="24.75" customHeight="1" x14ac:dyDescent="0.25">
      <c r="A47" s="63"/>
      <c r="B47" s="43" t="s">
        <v>66</v>
      </c>
      <c r="C47" s="10" t="s">
        <v>69</v>
      </c>
      <c r="D47" s="6">
        <v>258</v>
      </c>
      <c r="E47" s="7"/>
      <c r="F47" s="7"/>
      <c r="G47" s="7"/>
      <c r="H47" s="17">
        <f t="shared" si="7"/>
        <v>0</v>
      </c>
      <c r="I47" s="7"/>
      <c r="J47" s="48">
        <f t="shared" si="8"/>
        <v>0</v>
      </c>
    </row>
    <row r="48" spans="1:10" ht="24.75" customHeight="1" thickBot="1" x14ac:dyDescent="0.3">
      <c r="A48" s="63"/>
      <c r="B48" s="45" t="s">
        <v>68</v>
      </c>
      <c r="C48" s="15" t="s">
        <v>104</v>
      </c>
      <c r="D48" s="26">
        <v>29</v>
      </c>
      <c r="E48" s="16"/>
      <c r="F48" s="16"/>
      <c r="G48" s="16"/>
      <c r="H48" s="17">
        <f t="shared" si="7"/>
        <v>0</v>
      </c>
      <c r="I48" s="16"/>
      <c r="J48" s="48">
        <f t="shared" si="8"/>
        <v>0</v>
      </c>
    </row>
    <row r="49" spans="1:10" ht="24.75" customHeight="1" thickBot="1" x14ac:dyDescent="0.35">
      <c r="A49" s="64"/>
      <c r="B49" s="68" t="s">
        <v>72</v>
      </c>
      <c r="C49" s="69"/>
      <c r="D49" s="69"/>
      <c r="E49" s="69"/>
      <c r="F49" s="69"/>
      <c r="G49" s="70"/>
      <c r="H49" s="18">
        <f>SUM(H42:H48)</f>
        <v>0</v>
      </c>
      <c r="I49" s="18">
        <f t="shared" ref="I49:J49" si="9">SUM(I42:I48)</f>
        <v>0</v>
      </c>
      <c r="J49" s="18">
        <f t="shared" si="9"/>
        <v>0</v>
      </c>
    </row>
    <row r="50" spans="1:10" ht="34.5" customHeight="1" x14ac:dyDescent="0.25">
      <c r="A50" s="71" t="s">
        <v>93</v>
      </c>
      <c r="B50" s="47" t="s">
        <v>70</v>
      </c>
      <c r="C50" s="24" t="s">
        <v>130</v>
      </c>
      <c r="D50" s="25">
        <v>202</v>
      </c>
      <c r="E50" s="17"/>
      <c r="F50" s="17"/>
      <c r="G50" s="17"/>
      <c r="H50" s="17">
        <f>D50*E50</f>
        <v>0</v>
      </c>
      <c r="I50" s="17"/>
      <c r="J50" s="48">
        <f>D50*G50</f>
        <v>0</v>
      </c>
    </row>
    <row r="51" spans="1:10" ht="31.15" customHeight="1" x14ac:dyDescent="0.25">
      <c r="A51" s="72"/>
      <c r="B51" s="43" t="s">
        <v>74</v>
      </c>
      <c r="C51" s="5" t="s">
        <v>56</v>
      </c>
      <c r="D51" s="6">
        <v>408</v>
      </c>
      <c r="E51" s="7"/>
      <c r="F51" s="7"/>
      <c r="G51" s="7"/>
      <c r="H51" s="17">
        <f t="shared" ref="H51:H56" si="10">D51*E51</f>
        <v>0</v>
      </c>
      <c r="I51" s="7"/>
      <c r="J51" s="48">
        <f t="shared" ref="J51:J56" si="11">D51*G51</f>
        <v>0</v>
      </c>
    </row>
    <row r="52" spans="1:10" ht="27.75" customHeight="1" x14ac:dyDescent="0.25">
      <c r="A52" s="72"/>
      <c r="B52" s="43" t="s">
        <v>79</v>
      </c>
      <c r="C52" s="5" t="s">
        <v>58</v>
      </c>
      <c r="D52" s="6">
        <v>596</v>
      </c>
      <c r="E52" s="7"/>
      <c r="F52" s="7"/>
      <c r="G52" s="7"/>
      <c r="H52" s="17">
        <f t="shared" si="10"/>
        <v>0</v>
      </c>
      <c r="I52" s="7"/>
      <c r="J52" s="48">
        <f t="shared" si="11"/>
        <v>0</v>
      </c>
    </row>
    <row r="53" spans="1:10" ht="30" customHeight="1" x14ac:dyDescent="0.25">
      <c r="A53" s="72"/>
      <c r="B53" s="43" t="s">
        <v>80</v>
      </c>
      <c r="C53" s="5" t="s">
        <v>60</v>
      </c>
      <c r="D53" s="6">
        <v>543</v>
      </c>
      <c r="E53" s="7"/>
      <c r="F53" s="7"/>
      <c r="G53" s="7"/>
      <c r="H53" s="17">
        <f t="shared" si="10"/>
        <v>0</v>
      </c>
      <c r="I53" s="7"/>
      <c r="J53" s="48">
        <f t="shared" si="11"/>
        <v>0</v>
      </c>
    </row>
    <row r="54" spans="1:10" ht="36" customHeight="1" x14ac:dyDescent="0.25">
      <c r="A54" s="72"/>
      <c r="B54" s="43" t="s">
        <v>81</v>
      </c>
      <c r="C54" s="59" t="s">
        <v>94</v>
      </c>
      <c r="D54" s="11">
        <v>5</v>
      </c>
      <c r="E54" s="7"/>
      <c r="F54" s="7"/>
      <c r="G54" s="7"/>
      <c r="H54" s="17">
        <f t="shared" si="10"/>
        <v>0</v>
      </c>
      <c r="I54" s="7"/>
      <c r="J54" s="48">
        <f t="shared" si="11"/>
        <v>0</v>
      </c>
    </row>
    <row r="55" spans="1:10" ht="36" customHeight="1" x14ac:dyDescent="0.25">
      <c r="A55" s="72"/>
      <c r="B55" s="43" t="s">
        <v>82</v>
      </c>
      <c r="C55" s="59" t="s">
        <v>95</v>
      </c>
      <c r="D55" s="11">
        <v>10</v>
      </c>
      <c r="E55" s="7"/>
      <c r="F55" s="7"/>
      <c r="G55" s="7"/>
      <c r="H55" s="17">
        <f t="shared" si="10"/>
        <v>0</v>
      </c>
      <c r="I55" s="7"/>
      <c r="J55" s="48">
        <f t="shared" si="11"/>
        <v>0</v>
      </c>
    </row>
    <row r="56" spans="1:10" ht="32.25" customHeight="1" thickBot="1" x14ac:dyDescent="0.3">
      <c r="A56" s="72"/>
      <c r="B56" s="45" t="s">
        <v>83</v>
      </c>
      <c r="C56" s="60" t="s">
        <v>96</v>
      </c>
      <c r="D56" s="27">
        <v>10</v>
      </c>
      <c r="E56" s="16"/>
      <c r="F56" s="16"/>
      <c r="G56" s="16"/>
      <c r="H56" s="17">
        <f t="shared" si="10"/>
        <v>0</v>
      </c>
      <c r="I56" s="16"/>
      <c r="J56" s="48">
        <f t="shared" si="11"/>
        <v>0</v>
      </c>
    </row>
    <row r="57" spans="1:10" ht="32.25" customHeight="1" thickBot="1" x14ac:dyDescent="0.35">
      <c r="A57" s="73"/>
      <c r="B57" s="65" t="s">
        <v>72</v>
      </c>
      <c r="C57" s="66"/>
      <c r="D57" s="66"/>
      <c r="E57" s="66"/>
      <c r="F57" s="66"/>
      <c r="G57" s="67"/>
      <c r="H57" s="19">
        <f>SUM(H50:H56)</f>
        <v>0</v>
      </c>
      <c r="I57" s="19">
        <f t="shared" ref="I57:J57" si="12">SUM(I50:I56)</f>
        <v>0</v>
      </c>
      <c r="J57" s="19">
        <f t="shared" si="12"/>
        <v>0</v>
      </c>
    </row>
    <row r="58" spans="1:10" ht="32.25" customHeight="1" x14ac:dyDescent="0.25">
      <c r="A58" s="81" t="s">
        <v>120</v>
      </c>
      <c r="B58" s="47" t="s">
        <v>84</v>
      </c>
      <c r="C58" s="28" t="s">
        <v>71</v>
      </c>
      <c r="D58" s="25">
        <v>92</v>
      </c>
      <c r="E58" s="17"/>
      <c r="F58" s="17"/>
      <c r="G58" s="17"/>
      <c r="H58" s="17">
        <f>D58*E58</f>
        <v>0</v>
      </c>
      <c r="I58" s="17"/>
      <c r="J58" s="48">
        <f>D58*G58</f>
        <v>0</v>
      </c>
    </row>
    <row r="59" spans="1:10" ht="32.25" customHeight="1" x14ac:dyDescent="0.25">
      <c r="A59" s="82"/>
      <c r="B59" s="43" t="s">
        <v>85</v>
      </c>
      <c r="C59" s="10" t="s">
        <v>75</v>
      </c>
      <c r="D59" s="6">
        <v>8</v>
      </c>
      <c r="E59" s="7"/>
      <c r="F59" s="7"/>
      <c r="G59" s="7"/>
      <c r="H59" s="17">
        <f t="shared" ref="H59:H62" si="13">D59*E59</f>
        <v>0</v>
      </c>
      <c r="I59" s="7"/>
      <c r="J59" s="48">
        <f t="shared" ref="J59:J62" si="14">D59*G59</f>
        <v>0</v>
      </c>
    </row>
    <row r="60" spans="1:10" ht="32.25" customHeight="1" x14ac:dyDescent="0.25">
      <c r="A60" s="82"/>
      <c r="B60" s="56" t="s">
        <v>86</v>
      </c>
      <c r="C60" s="15" t="s">
        <v>105</v>
      </c>
      <c r="D60" s="11">
        <v>6</v>
      </c>
      <c r="E60" s="7"/>
      <c r="F60" s="7"/>
      <c r="G60" s="7"/>
      <c r="H60" s="17">
        <f t="shared" si="13"/>
        <v>0</v>
      </c>
      <c r="I60" s="7"/>
      <c r="J60" s="48">
        <f t="shared" si="14"/>
        <v>0</v>
      </c>
    </row>
    <row r="61" spans="1:10" ht="32.25" customHeight="1" x14ac:dyDescent="0.25">
      <c r="A61" s="82"/>
      <c r="B61" s="56" t="s">
        <v>87</v>
      </c>
      <c r="C61" s="15" t="s">
        <v>106</v>
      </c>
      <c r="D61" s="11">
        <v>6</v>
      </c>
      <c r="E61" s="7"/>
      <c r="F61" s="7"/>
      <c r="G61" s="7"/>
      <c r="H61" s="17">
        <f t="shared" si="13"/>
        <v>0</v>
      </c>
      <c r="I61" s="7"/>
      <c r="J61" s="48">
        <f t="shared" si="14"/>
        <v>0</v>
      </c>
    </row>
    <row r="62" spans="1:10" ht="32.25" customHeight="1" thickBot="1" x14ac:dyDescent="0.3">
      <c r="A62" s="82"/>
      <c r="B62" s="57" t="s">
        <v>88</v>
      </c>
      <c r="C62" s="61" t="s">
        <v>107</v>
      </c>
      <c r="D62" s="29">
        <v>4</v>
      </c>
      <c r="E62" s="16"/>
      <c r="F62" s="16"/>
      <c r="G62" s="16"/>
      <c r="H62" s="17">
        <f t="shared" si="13"/>
        <v>0</v>
      </c>
      <c r="I62" s="16"/>
      <c r="J62" s="48">
        <f t="shared" si="14"/>
        <v>0</v>
      </c>
    </row>
    <row r="63" spans="1:10" ht="32.25" customHeight="1" thickBot="1" x14ac:dyDescent="0.35">
      <c r="A63" s="83"/>
      <c r="B63" s="78" t="s">
        <v>72</v>
      </c>
      <c r="C63" s="79"/>
      <c r="D63" s="79"/>
      <c r="E63" s="79"/>
      <c r="F63" s="79"/>
      <c r="G63" s="80"/>
      <c r="H63" s="21">
        <f>SUM(H58:H62)</f>
        <v>0</v>
      </c>
      <c r="I63" s="21">
        <f t="shared" ref="I63:J63" si="15">SUM(I58:I62)</f>
        <v>0</v>
      </c>
      <c r="J63" s="21">
        <f t="shared" si="15"/>
        <v>0</v>
      </c>
    </row>
    <row r="64" spans="1:10" ht="34.15" customHeight="1" x14ac:dyDescent="0.25">
      <c r="A64" s="84" t="s">
        <v>97</v>
      </c>
      <c r="B64" s="47" t="s">
        <v>109</v>
      </c>
      <c r="C64" s="28" t="s">
        <v>78</v>
      </c>
      <c r="D64" s="25">
        <v>20</v>
      </c>
      <c r="E64" s="17"/>
      <c r="F64" s="17"/>
      <c r="G64" s="17"/>
      <c r="H64" s="17">
        <f>D64*E64</f>
        <v>0</v>
      </c>
      <c r="I64" s="17"/>
      <c r="J64" s="48">
        <f>D64*G64</f>
        <v>0</v>
      </c>
    </row>
    <row r="65" spans="1:10" ht="34.15" customHeight="1" x14ac:dyDescent="0.25">
      <c r="A65" s="85"/>
      <c r="B65" s="43" t="s">
        <v>110</v>
      </c>
      <c r="C65" s="10" t="s">
        <v>131</v>
      </c>
      <c r="D65" s="6">
        <v>10</v>
      </c>
      <c r="E65" s="7"/>
      <c r="F65" s="7"/>
      <c r="G65" s="7"/>
      <c r="H65" s="17">
        <f t="shared" ref="H65:H67" si="16">D65*E65</f>
        <v>0</v>
      </c>
      <c r="I65" s="7"/>
      <c r="J65" s="48">
        <f t="shared" ref="J65:J67" si="17">D65*G65</f>
        <v>0</v>
      </c>
    </row>
    <row r="66" spans="1:10" ht="44.25" customHeight="1" x14ac:dyDescent="0.25">
      <c r="A66" s="85"/>
      <c r="B66" s="43" t="s">
        <v>111</v>
      </c>
      <c r="C66" s="10" t="s">
        <v>132</v>
      </c>
      <c r="D66" s="6">
        <v>20</v>
      </c>
      <c r="E66" s="7"/>
      <c r="F66" s="7"/>
      <c r="G66" s="7"/>
      <c r="H66" s="17">
        <f t="shared" si="16"/>
        <v>0</v>
      </c>
      <c r="I66" s="7"/>
      <c r="J66" s="48">
        <f t="shared" si="17"/>
        <v>0</v>
      </c>
    </row>
    <row r="67" spans="1:10" ht="34.15" customHeight="1" thickBot="1" x14ac:dyDescent="0.3">
      <c r="A67" s="85"/>
      <c r="B67" s="49" t="s">
        <v>112</v>
      </c>
      <c r="C67" s="50" t="s">
        <v>108</v>
      </c>
      <c r="D67" s="51">
        <v>62</v>
      </c>
      <c r="E67" s="52"/>
      <c r="F67" s="52"/>
      <c r="G67" s="52"/>
      <c r="H67" s="53">
        <f t="shared" si="16"/>
        <v>0</v>
      </c>
      <c r="I67" s="52"/>
      <c r="J67" s="54">
        <f t="shared" si="17"/>
        <v>0</v>
      </c>
    </row>
    <row r="68" spans="1:10" ht="28.5" customHeight="1" thickBot="1" x14ac:dyDescent="0.35">
      <c r="A68" s="86"/>
      <c r="B68" s="88" t="s">
        <v>72</v>
      </c>
      <c r="C68" s="89"/>
      <c r="D68" s="89"/>
      <c r="E68" s="89"/>
      <c r="F68" s="89"/>
      <c r="G68" s="90"/>
      <c r="H68" s="22">
        <f>SUM(H64:H67)</f>
        <v>0</v>
      </c>
      <c r="I68" s="22">
        <f t="shared" ref="I68:J68" si="18">SUM(I64:I67)</f>
        <v>0</v>
      </c>
      <c r="J68" s="22">
        <f t="shared" si="18"/>
        <v>0</v>
      </c>
    </row>
    <row r="69" spans="1:10" ht="30.75" customHeight="1" thickBot="1" x14ac:dyDescent="0.3">
      <c r="A69" s="75" t="s">
        <v>113</v>
      </c>
      <c r="B69" s="76"/>
      <c r="C69" s="76"/>
      <c r="D69" s="76"/>
      <c r="E69" s="76"/>
      <c r="F69" s="76"/>
      <c r="G69" s="77"/>
      <c r="H69" s="33">
        <f>H32+H37+H41+H49+H57+H63+H68</f>
        <v>0</v>
      </c>
      <c r="I69" s="33">
        <f t="shared" ref="I69:J69" si="19">I32+I37+I41+I49+I57+I63+I68</f>
        <v>0</v>
      </c>
      <c r="J69" s="33">
        <f t="shared" si="19"/>
        <v>0</v>
      </c>
    </row>
    <row r="71" spans="1:10" x14ac:dyDescent="0.25">
      <c r="B71" s="4"/>
      <c r="C71" s="4"/>
      <c r="D71" s="4"/>
    </row>
  </sheetData>
  <mergeCells count="20">
    <mergeCell ref="A69:G69"/>
    <mergeCell ref="B63:G63"/>
    <mergeCell ref="B57:G57"/>
    <mergeCell ref="B49:G49"/>
    <mergeCell ref="B41:G41"/>
    <mergeCell ref="A58:A63"/>
    <mergeCell ref="A64:A68"/>
    <mergeCell ref="A42:A49"/>
    <mergeCell ref="A38:A41"/>
    <mergeCell ref="A50:A57"/>
    <mergeCell ref="B68:G68"/>
    <mergeCell ref="A5:A32"/>
    <mergeCell ref="B37:G37"/>
    <mergeCell ref="B32:G32"/>
    <mergeCell ref="A33:A37"/>
    <mergeCell ref="H1:J1"/>
    <mergeCell ref="E2:J2"/>
    <mergeCell ref="H3:J3"/>
    <mergeCell ref="A4:J4"/>
    <mergeCell ref="A3:C3"/>
  </mergeCells>
  <phoneticPr fontId="9" type="noConversion"/>
  <pageMargins left="0.19685039370078741" right="0.39370078740157483" top="0" bottom="0" header="0.31496062992125984" footer="0.31496062992125984"/>
  <pageSetup paperSize="9" scale="60" orientation="landscape" r:id="rId1"/>
  <rowBreaks count="2" manualBreakCount="2">
    <brk id="32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Magdalena</cp:lastModifiedBy>
  <cp:lastPrinted>2026-08-10T11:29:01Z</cp:lastPrinted>
  <dcterms:created xsi:type="dcterms:W3CDTF">2025-06-26T11:20:26Z</dcterms:created>
  <dcterms:modified xsi:type="dcterms:W3CDTF">2026-08-10T11:29:10Z</dcterms:modified>
</cp:coreProperties>
</file>