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lpit\ZAPYTANIA OFERTOWE\Zapytania ofertowe 2026\15 - 2026 środki czystości 2\"/>
    </mc:Choice>
  </mc:AlternateContent>
  <xr:revisionPtr revIDLastSave="0" documentId="13_ncr:1_{1438FD40-1F9B-49BA-AD15-9F6419017512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Formularz cenow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7" i="2" l="1"/>
  <c r="K57" i="2"/>
  <c r="J57" i="2"/>
  <c r="L49" i="2"/>
  <c r="K49" i="2"/>
  <c r="J49" i="2"/>
  <c r="L41" i="2"/>
  <c r="K41" i="2"/>
  <c r="J41" i="2"/>
  <c r="L67" i="2"/>
  <c r="K67" i="2"/>
  <c r="J67" i="2"/>
  <c r="I67" i="2"/>
  <c r="L66" i="2"/>
  <c r="K66" i="2"/>
  <c r="J66" i="2"/>
  <c r="I66" i="2"/>
  <c r="J65" i="2"/>
  <c r="J68" i="2" s="1"/>
  <c r="I65" i="2"/>
  <c r="L64" i="2"/>
  <c r="K64" i="2"/>
  <c r="J64" i="2"/>
  <c r="I64" i="2"/>
  <c r="L62" i="2"/>
  <c r="K62" i="2"/>
  <c r="J62" i="2"/>
  <c r="I62" i="2"/>
  <c r="J61" i="2"/>
  <c r="J63" i="2" s="1"/>
  <c r="I61" i="2"/>
  <c r="L60" i="2"/>
  <c r="K60" i="2"/>
  <c r="J60" i="2"/>
  <c r="I60" i="2"/>
  <c r="L59" i="2"/>
  <c r="K59" i="2"/>
  <c r="J59" i="2"/>
  <c r="I59" i="2"/>
  <c r="L58" i="2"/>
  <c r="K58" i="2"/>
  <c r="J58" i="2"/>
  <c r="I58" i="2"/>
  <c r="L56" i="2"/>
  <c r="K56" i="2"/>
  <c r="J56" i="2"/>
  <c r="I56" i="2"/>
  <c r="L55" i="2"/>
  <c r="K55" i="2"/>
  <c r="J55" i="2"/>
  <c r="I55" i="2"/>
  <c r="L54" i="2"/>
  <c r="K54" i="2"/>
  <c r="J54" i="2"/>
  <c r="I54" i="2"/>
  <c r="L53" i="2"/>
  <c r="K53" i="2"/>
  <c r="J53" i="2"/>
  <c r="I53" i="2"/>
  <c r="K52" i="2"/>
  <c r="J52" i="2"/>
  <c r="L52" i="2" s="1"/>
  <c r="I52" i="2"/>
  <c r="L51" i="2"/>
  <c r="K51" i="2"/>
  <c r="J51" i="2"/>
  <c r="I51" i="2"/>
  <c r="L50" i="2"/>
  <c r="K50" i="2"/>
  <c r="J50" i="2"/>
  <c r="I50" i="2"/>
  <c r="L48" i="2"/>
  <c r="K48" i="2"/>
  <c r="J48" i="2"/>
  <c r="I48" i="2"/>
  <c r="L47" i="2"/>
  <c r="K47" i="2"/>
  <c r="J47" i="2"/>
  <c r="I47" i="2"/>
  <c r="L46" i="2"/>
  <c r="K46" i="2"/>
  <c r="J46" i="2"/>
  <c r="I46" i="2"/>
  <c r="L45" i="2"/>
  <c r="K45" i="2"/>
  <c r="J45" i="2"/>
  <c r="I45" i="2"/>
  <c r="L44" i="2"/>
  <c r="K44" i="2"/>
  <c r="J44" i="2"/>
  <c r="I44" i="2"/>
  <c r="L43" i="2"/>
  <c r="K43" i="2"/>
  <c r="J43" i="2"/>
  <c r="I43" i="2"/>
  <c r="L42" i="2"/>
  <c r="K42" i="2"/>
  <c r="J42" i="2"/>
  <c r="I42" i="2"/>
  <c r="L40" i="2"/>
  <c r="K40" i="2"/>
  <c r="J40" i="2"/>
  <c r="I40" i="2"/>
  <c r="L39" i="2"/>
  <c r="K39" i="2"/>
  <c r="J39" i="2"/>
  <c r="I39" i="2"/>
  <c r="L38" i="2"/>
  <c r="K38" i="2"/>
  <c r="J38" i="2"/>
  <c r="I38" i="2"/>
  <c r="L36" i="2"/>
  <c r="K36" i="2"/>
  <c r="J36" i="2"/>
  <c r="I36" i="2"/>
  <c r="J35" i="2"/>
  <c r="K35" i="2" s="1"/>
  <c r="I35" i="2"/>
  <c r="L34" i="2"/>
  <c r="K34" i="2"/>
  <c r="J34" i="2"/>
  <c r="I34" i="2"/>
  <c r="L33" i="2"/>
  <c r="K33" i="2"/>
  <c r="J33" i="2"/>
  <c r="I33" i="2"/>
  <c r="I8" i="2"/>
  <c r="K8" i="2"/>
  <c r="L8" i="2"/>
  <c r="I9" i="2"/>
  <c r="J9" i="2"/>
  <c r="K9" i="2"/>
  <c r="L9" i="2"/>
  <c r="I10" i="2"/>
  <c r="J10" i="2"/>
  <c r="K10" i="2" s="1"/>
  <c r="L10" i="2" s="1"/>
  <c r="I11" i="2"/>
  <c r="J11" i="2"/>
  <c r="K11" i="2" s="1"/>
  <c r="I12" i="2"/>
  <c r="J12" i="2"/>
  <c r="K12" i="2"/>
  <c r="L12" i="2"/>
  <c r="I13" i="2"/>
  <c r="J13" i="2"/>
  <c r="K13" i="2"/>
  <c r="L13" i="2"/>
  <c r="I14" i="2"/>
  <c r="J14" i="2"/>
  <c r="K14" i="2"/>
  <c r="L14" i="2"/>
  <c r="I15" i="2"/>
  <c r="J15" i="2"/>
  <c r="I16" i="2"/>
  <c r="J16" i="2"/>
  <c r="K16" i="2"/>
  <c r="L16" i="2"/>
  <c r="I17" i="2"/>
  <c r="J17" i="2"/>
  <c r="K17" i="2"/>
  <c r="L17" i="2"/>
  <c r="I18" i="2"/>
  <c r="J18" i="2"/>
  <c r="K18" i="2"/>
  <c r="L18" i="2"/>
  <c r="I19" i="2"/>
  <c r="J19" i="2"/>
  <c r="K19" i="2"/>
  <c r="L19" i="2"/>
  <c r="I20" i="2"/>
  <c r="J20" i="2"/>
  <c r="K20" i="2"/>
  <c r="L20" i="2"/>
  <c r="I21" i="2"/>
  <c r="J21" i="2"/>
  <c r="K21" i="2"/>
  <c r="L21" i="2"/>
  <c r="I22" i="2"/>
  <c r="J22" i="2"/>
  <c r="K22" i="2"/>
  <c r="L22" i="2"/>
  <c r="I23" i="2"/>
  <c r="J23" i="2"/>
  <c r="K23" i="2"/>
  <c r="L23" i="2"/>
  <c r="I24" i="2"/>
  <c r="J24" i="2"/>
  <c r="K24" i="2"/>
  <c r="L24" i="2"/>
  <c r="I25" i="2"/>
  <c r="J25" i="2"/>
  <c r="K25" i="2"/>
  <c r="L25" i="2"/>
  <c r="I26" i="2"/>
  <c r="J26" i="2"/>
  <c r="K26" i="2"/>
  <c r="L26" i="2"/>
  <c r="I27" i="2"/>
  <c r="J27" i="2"/>
  <c r="K27" i="2"/>
  <c r="L27" i="2"/>
  <c r="I28" i="2"/>
  <c r="J28" i="2"/>
  <c r="I29" i="2"/>
  <c r="J29" i="2"/>
  <c r="K29" i="2" s="1"/>
  <c r="I30" i="2"/>
  <c r="J30" i="2"/>
  <c r="K30" i="2" s="1"/>
  <c r="L30" i="2" s="1"/>
  <c r="I31" i="2"/>
  <c r="J31" i="2"/>
  <c r="K31" i="2"/>
  <c r="L31" i="2"/>
  <c r="J7" i="2"/>
  <c r="K7" i="2" s="1"/>
  <c r="I7" i="2"/>
  <c r="J6" i="2"/>
  <c r="I6" i="2"/>
  <c r="L11" i="2" l="1"/>
  <c r="L61" i="2"/>
  <c r="L63" i="2" s="1"/>
  <c r="K61" i="2"/>
  <c r="K63" i="2" s="1"/>
  <c r="K65" i="2"/>
  <c r="K68" i="2" s="1"/>
  <c r="K37" i="2"/>
  <c r="J37" i="2"/>
  <c r="L37" i="2"/>
  <c r="J32" i="2"/>
  <c r="J69" i="2" s="1"/>
  <c r="K28" i="2"/>
  <c r="L29" i="2"/>
  <c r="L7" i="2"/>
  <c r="L35" i="2"/>
  <c r="K15" i="2"/>
  <c r="L15" i="2" s="1"/>
  <c r="K6" i="2"/>
  <c r="L6" i="2"/>
  <c r="L65" i="2" l="1"/>
  <c r="L68" i="2" s="1"/>
  <c r="L28" i="2"/>
  <c r="L32" i="2" s="1"/>
  <c r="K32" i="2"/>
  <c r="K69" i="2" s="1"/>
  <c r="L69" i="2" l="1"/>
</calcChain>
</file>

<file path=xl/sharedStrings.xml><?xml version="1.0" encoding="utf-8"?>
<sst xmlns="http://schemas.openxmlformats.org/spreadsheetml/2006/main" count="198" uniqueCount="147">
  <si>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</si>
  <si>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</si>
  <si>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</si>
  <si>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</si>
  <si>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</si>
  <si>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</si>
  <si>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</si>
  <si>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</si>
  <si>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</si>
  <si>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</si>
  <si>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</si>
  <si>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</si>
  <si>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</si>
  <si>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</si>
  <si>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</si>
  <si>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</si>
  <si>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</si>
  <si>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</si>
  <si>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</si>
  <si>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</si>
  <si>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</si>
  <si>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</si>
  <si>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</si>
  <si>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 xml:space="preserve">Rękawice gumowe gospodarcze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</si>
  <si>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</si>
  <si>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</si>
  <si>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</si>
  <si>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</si>
  <si>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</si>
  <si>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</si>
  <si>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</si>
  <si>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</si>
  <si>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</si>
  <si>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</si>
  <si>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</si>
  <si>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</si>
  <si>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</si>
  <si>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</si>
  <si>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</si>
  <si>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</si>
  <si>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</si>
  <si>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</si>
  <si>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</si>
  <si>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FORMULARZ CENOWY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</si>
  <si>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</si>
  <si>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</si>
  <si>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</si>
  <si>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</si>
  <si>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</si>
  <si>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</si>
  <si>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</si>
  <si>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</si>
  <si>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</si>
  <si>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</si>
  <si>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</si>
  <si>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Szczotki do sedesów z podstawką</t>
  </si>
  <si>
    <t>53.</t>
  </si>
  <si>
    <t>54.</t>
  </si>
  <si>
    <t>55.</t>
  </si>
  <si>
    <t>56.</t>
  </si>
  <si>
    <t>Wartość łączna</t>
  </si>
  <si>
    <t>Stawka VAT %</t>
  </si>
  <si>
    <t>Wartość brutto (zł)</t>
  </si>
  <si>
    <t>Wartość podatku VAT (zł)</t>
  </si>
  <si>
    <t>Wartość netto (zł)</t>
  </si>
  <si>
    <t xml:space="preserve">Załącznik nr 1A </t>
  </si>
  <si>
    <t>do ogłoszenia o zamówienia</t>
  </si>
  <si>
    <t>Cena jed. brutto (zł)</t>
  </si>
  <si>
    <t>Cena jed. netto (zł)</t>
  </si>
  <si>
    <t>Razem środki czystości</t>
  </si>
  <si>
    <t>Razem papiery toaletowe, ręczniki papierowe</t>
  </si>
  <si>
    <t>Razem rękawice</t>
  </si>
  <si>
    <t>Razem ścierki, zmywaki, druciaki</t>
  </si>
  <si>
    <t>Razem worki</t>
  </si>
  <si>
    <t>Razem mopy</t>
  </si>
  <si>
    <t>Razem kosze na śmieci, szufelki, szczotki</t>
  </si>
  <si>
    <t>Orientacyjne zapotrzebowanie na okres umowy</t>
  </si>
  <si>
    <t>1.
Środki czystości</t>
  </si>
  <si>
    <t>2.
Papiery toaletowe, ręczniki papierowe</t>
  </si>
  <si>
    <t>3.
Rękawice</t>
  </si>
  <si>
    <t>4.
Ścierki, zmywaki, druciaki</t>
  </si>
  <si>
    <t>5.
Worki</t>
  </si>
  <si>
    <t>6.
Mopy</t>
  </si>
  <si>
    <t>7.
Kosze na śmieci, szufelki, szczotki</t>
  </si>
  <si>
    <r>
      <t xml:space="preserve">Znak sprawy: ZSR.26.2.13.2026                                                                                                </t>
    </r>
    <r>
      <rPr>
        <i/>
        <sz val="12"/>
        <color theme="1"/>
        <rFont val="Calibri Light"/>
        <family val="2"/>
        <charset val="238"/>
      </rPr>
      <t xml:space="preserve">                                           </t>
    </r>
  </si>
  <si>
    <t>Jednostka miary</t>
  </si>
  <si>
    <t>Skrócona nazwa produktu, którego pełna nazwa i wymagania Zamawiającego zawarto w załączniku nr 1 do ogłoszenia o zamówieniu:</t>
  </si>
  <si>
    <t>szt.</t>
  </si>
  <si>
    <t>wybielacz w płynie …...</t>
  </si>
  <si>
    <t>Emulsja do nabłyszczania linoleum i PCV …........</t>
  </si>
  <si>
    <t>Mleczko do czyszczenia powierzchni …...........</t>
  </si>
  <si>
    <t>Odkamieniacz w płynie do czyszczenia powierzchni zmywalnych w łazienkach. Środek czyszczący…...........</t>
  </si>
  <si>
    <t>Płyn do czyszczenia muszli klozetowych oraz ceramicznych urządzeń sanitarnych ….................</t>
  </si>
  <si>
    <t>Płyn  antybakteryjny i antygrzybiczny skoncentrowany płyn przeznaczony do czyszczenia ….....................</t>
  </si>
  <si>
    <t>Odtłuszczacz z rozpylaczem usuwających wszelkiego rodzaju zabrudzenia olejowe i tłuszczowe ….........</t>
  </si>
  <si>
    <t>Profesjonalny płyn do ręcznego, maszynowego i ciśnieniowego czyszczenia różnych powierzchni posadzek …...........................</t>
  </si>
  <si>
    <t>Skoncentrowany płyn do płukania tkanin …......................</t>
  </si>
  <si>
    <t>Granulki do samoczynnego udrożniania rur i syfonów w postaci środka chemicznego …..................................</t>
  </si>
  <si>
    <t>Płyn do ręcznego mycia naczyń …................</t>
  </si>
  <si>
    <t>Odtłuszczacz z rozpylaczem, skoncentrowany środek czyszczący  …........................</t>
  </si>
  <si>
    <t>Mydło w płynie antybakteryjne …...................</t>
  </si>
  <si>
    <t>Żel do czyszczenia muszli klozetowych oraz ceramicznych urządzeń sanitarnych o właściwościach bakteriobójczych…..........................</t>
  </si>
  <si>
    <t>Proszek do prania tkanin kolorowych w pralkach automatycznych (cena za kg) …........................................</t>
  </si>
  <si>
    <t>Krochmal w płynie …........................</t>
  </si>
  <si>
    <t>Spray do czyszczenia mebli o właściwościach antystatycznych ….......................</t>
  </si>
  <si>
    <t>Płyn zmywacz przeznaczony do dokładnego usuwania płynów do ochrony i nabłyszczania ….....................</t>
  </si>
  <si>
    <t>Pasta do nabłyszczania linoleum i PCV …....................</t>
  </si>
  <si>
    <t>Kostka zapachowa toaletowa do WC z zawieszką …...........</t>
  </si>
  <si>
    <t>Płyn (koncentrat) uniwersalny do ręcznego mycia: powierzchni szklanych, szyb, luster i okien …........................</t>
  </si>
  <si>
    <t>Sól tabletkowa do zmywarki przemysłowej …...............</t>
  </si>
  <si>
    <t>Profesjonalny płyn w postaci koncentratu, do maszynowego mycia naczyń w zmywarkach gastronomicznych …........</t>
  </si>
  <si>
    <t>Profesjonalny płyn w postaci koncentratu, do maszynowego mycia naczyń w zmywarkach gastronomicznych …...........................</t>
  </si>
  <si>
    <t>kg.</t>
  </si>
  <si>
    <t>Nazwa produktu równoważnego</t>
  </si>
  <si>
    <t>Środek do gruntowego czyszczenia ….......................</t>
  </si>
  <si>
    <t>Papier toaletowy celulozowy, co najmniej dwuwarstwowy …......................</t>
  </si>
  <si>
    <t>Papier toaletowy do podajnika …..................</t>
  </si>
  <si>
    <t>Ręcznik papierowy kuchenny ….....................</t>
  </si>
  <si>
    <t xml:space="preserve">Ręcznik papierowy  duża rolka ….......................
</t>
  </si>
  <si>
    <t>pary</t>
  </si>
  <si>
    <t>opak</t>
  </si>
  <si>
    <t>Ścierka do kurzu ….............</t>
  </si>
  <si>
    <t>Ścierka do podłogi szara …...........</t>
  </si>
  <si>
    <t>Ścierka podłogowa duży …...................</t>
  </si>
  <si>
    <t>Ścierka z mikro fibry …...........</t>
  </si>
  <si>
    <t>Ścierka do szyb ….....................</t>
  </si>
  <si>
    <t>op.</t>
  </si>
  <si>
    <t>para</t>
  </si>
  <si>
    <t>Rękawice nitrylowe ….........</t>
  </si>
  <si>
    <t>Rękawice gumowe …..........</t>
  </si>
  <si>
    <t>Druciak kuchenny …...............</t>
  </si>
  <si>
    <t>Zmywak kuchenny Maxi  ….................</t>
  </si>
  <si>
    <t>rolka</t>
  </si>
  <si>
    <t>komplet</t>
  </si>
  <si>
    <t>Worki na śmieci 160 L …...............</t>
  </si>
  <si>
    <t>Worki na śmieci 120 L …...............</t>
  </si>
  <si>
    <t>Worki na śmieci 60 L …....................</t>
  </si>
  <si>
    <t>Worki na śmieci 35 L …................</t>
  </si>
  <si>
    <t>Worki do odkurzacza …....................</t>
  </si>
  <si>
    <t>Worki professional …...................</t>
  </si>
  <si>
    <t>Mop sznurkowy ….................</t>
  </si>
  <si>
    <t>Zapas (wkład) nakładka bawełniana  ….........</t>
  </si>
  <si>
    <t>Zapas (wkład) nakładka bawełniana  …............</t>
  </si>
  <si>
    <t>Zapas (wkład) do mopa płaskiego …............</t>
  </si>
  <si>
    <t>Kosze na śmieci ….............</t>
  </si>
  <si>
    <t>Szufelka ze zmiotka ręczna …...........</t>
  </si>
  <si>
    <t>Szczotki na kiju drewnianym …......................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</si>
</sst>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.5"/>
      <color theme="1"/>
      <name val="Calibri Light"/>
      <family val="2"/>
      <charset val="238"/>
    </font>
    <font>
      <sz val="12"/>
      <color theme="1"/>
      <name val="Calibri Light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charset val="238"/>
    </font>
    <font>
      <b/>
      <sz val="12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sz val="10"/>
      <color theme="1"/>
      <name val="Calibri Light"/>
      <family val="2"/>
      <charset val="238"/>
    </font>
    <font>
      <b/>
      <sz val="14"/>
      <color theme="1"/>
      <name val="Calibri Light"/>
      <family val="2"/>
      <charset val="238"/>
    </font>
    <font>
      <sz val="8"/>
      <name val="Calibri"/>
      <family val="2"/>
      <charset val="238"/>
      <scheme val="minor"/>
    </font>
    <font>
      <i/>
      <sz val="12"/>
      <color theme="1"/>
      <name val="Calibri Light"/>
      <family val="2"/>
      <charset val="238"/>
    </font>
    <font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C1F0C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1F0C8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4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justify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7" borderId="6" xfId="0" applyFont="1" applyFill="1" applyBorder="1" applyAlignment="1">
      <alignment horizontal="justify" vertical="center" wrapText="1"/>
    </xf>
    <xf numFmtId="0" fontId="2" fillId="7" borderId="14" xfId="0" applyFont="1" applyFill="1" applyBorder="1" applyAlignment="1">
      <alignment horizontal="justify" vertical="center" wrapText="1"/>
    </xf>
    <xf numFmtId="0" fontId="2" fillId="7" borderId="2" xfId="0" applyFont="1" applyFill="1" applyBorder="1" applyAlignment="1">
      <alignment horizontal="justify" vertical="center" wrapText="1"/>
    </xf>
    <xf numFmtId="4" fontId="2" fillId="8" borderId="21" xfId="0" applyNumberFormat="1" applyFont="1" applyFill="1" applyBorder="1" applyAlignment="1" applyProtection="1">
      <alignment horizontal="center" vertical="center"/>
      <protection locked="0"/>
    </xf>
    <xf numFmtId="4" fontId="2" fillId="8" borderId="1" xfId="0" applyNumberFormat="1" applyFont="1" applyFill="1" applyBorder="1" applyAlignment="1" applyProtection="1">
      <alignment horizontal="center" vertical="center"/>
      <protection locked="0"/>
    </xf>
    <xf numFmtId="4" fontId="2" fillId="8" borderId="2" xfId="0" applyNumberFormat="1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>
      <alignment horizontal="center" vertical="center"/>
    </xf>
    <xf numFmtId="4" fontId="2" fillId="0" borderId="30" xfId="0" applyNumberFormat="1" applyFont="1" applyBorder="1" applyAlignment="1" applyProtection="1">
      <alignment horizontal="center" vertical="center"/>
      <protection hidden="1"/>
    </xf>
    <xf numFmtId="4" fontId="2" fillId="0" borderId="32" xfId="0" applyNumberFormat="1" applyFont="1" applyBorder="1" applyAlignment="1" applyProtection="1">
      <alignment horizontal="center" vertical="center"/>
      <protection hidden="1"/>
    </xf>
    <xf numFmtId="4" fontId="2" fillId="0" borderId="1" xfId="0" applyNumberFormat="1" applyFont="1" applyBorder="1" applyAlignment="1" applyProtection="1">
      <alignment horizontal="center" vertical="center"/>
      <protection hidden="1"/>
    </xf>
    <xf numFmtId="4" fontId="2" fillId="0" borderId="31" xfId="0" applyNumberFormat="1" applyFont="1" applyBorder="1" applyAlignment="1" applyProtection="1">
      <alignment horizontal="center" vertical="center"/>
      <protection hidden="1"/>
    </xf>
    <xf numFmtId="4" fontId="2" fillId="5" borderId="7" xfId="0" applyNumberFormat="1" applyFont="1" applyFill="1" applyBorder="1" applyAlignment="1">
      <alignment horizontal="center" vertical="center"/>
    </xf>
    <xf numFmtId="4" fontId="2" fillId="6" borderId="7" xfId="0" applyNumberFormat="1" applyFont="1" applyFill="1" applyBorder="1" applyAlignment="1">
      <alignment horizontal="center" vertical="center"/>
    </xf>
    <xf numFmtId="4" fontId="2" fillId="8" borderId="4" xfId="0" applyNumberFormat="1" applyFont="1" applyFill="1" applyBorder="1" applyAlignment="1" applyProtection="1">
      <alignment horizontal="center" vertical="center"/>
      <protection locked="0"/>
    </xf>
    <xf numFmtId="4" fontId="2" fillId="8" borderId="28" xfId="0" applyNumberFormat="1" applyFont="1" applyFill="1" applyBorder="1" applyAlignment="1" applyProtection="1">
      <alignment horizontal="center" vertical="center"/>
      <protection locked="0"/>
    </xf>
    <xf numFmtId="4" fontId="2" fillId="8" borderId="2" xfId="0" applyNumberFormat="1" applyFont="1" applyFill="1" applyBorder="1" applyAlignment="1" applyProtection="1">
      <alignment horizontal="center"/>
      <protection locked="0"/>
    </xf>
    <xf numFmtId="9" fontId="2" fillId="8" borderId="21" xfId="1" applyNumberFormat="1" applyFont="1" applyFill="1" applyBorder="1" applyAlignment="1" applyProtection="1">
      <alignment horizontal="center" vertical="center"/>
      <protection locked="0"/>
    </xf>
    <xf numFmtId="9" fontId="2" fillId="8" borderId="1" xfId="1" applyNumberFormat="1" applyFont="1" applyFill="1" applyBorder="1" applyAlignment="1" applyProtection="1">
      <alignment horizontal="center" vertical="center"/>
      <protection locked="0"/>
    </xf>
    <xf numFmtId="9" fontId="2" fillId="8" borderId="4" xfId="0" applyNumberFormat="1" applyFont="1" applyFill="1" applyBorder="1" applyAlignment="1" applyProtection="1">
      <alignment horizontal="center" vertical="center"/>
      <protection locked="0"/>
    </xf>
    <xf numFmtId="9" fontId="2" fillId="8" borderId="1" xfId="0" applyNumberFormat="1" applyFont="1" applyFill="1" applyBorder="1" applyAlignment="1" applyProtection="1">
      <alignment horizontal="center" vertical="center"/>
      <protection locked="0"/>
    </xf>
    <xf numFmtId="9" fontId="2" fillId="8" borderId="2" xfId="0" applyNumberFormat="1" applyFont="1" applyFill="1" applyBorder="1" applyAlignment="1" applyProtection="1">
      <alignment horizontal="center" vertical="center"/>
      <protection locked="0"/>
    </xf>
    <xf numFmtId="9" fontId="2" fillId="8" borderId="28" xfId="0" applyNumberFormat="1" applyFont="1" applyFill="1" applyBorder="1" applyAlignment="1" applyProtection="1">
      <alignment horizontal="center" vertical="center"/>
      <protection locked="0"/>
    </xf>
    <xf numFmtId="9" fontId="2" fillId="8" borderId="21" xfId="0" applyNumberFormat="1" applyFont="1" applyFill="1" applyBorder="1" applyAlignment="1" applyProtection="1">
      <alignment horizontal="center" vertical="center"/>
      <protection locked="0"/>
    </xf>
    <xf numFmtId="9" fontId="2" fillId="8" borderId="2" xfId="0" applyNumberFormat="1" applyFont="1" applyFill="1" applyBorder="1" applyAlignment="1" applyProtection="1">
      <alignment horizontal="center"/>
      <protection locked="0"/>
    </xf>
    <xf numFmtId="4" fontId="2" fillId="0" borderId="28" xfId="0" applyNumberFormat="1" applyFont="1" applyBorder="1" applyAlignment="1" applyProtection="1">
      <alignment horizontal="center" vertical="center"/>
      <protection hidden="1"/>
    </xf>
    <xf numFmtId="4" fontId="2" fillId="0" borderId="33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>
      <alignment horizontal="left" vertical="top"/>
    </xf>
    <xf numFmtId="0" fontId="6" fillId="0" borderId="3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justify" vertical="center" wrapText="1"/>
    </xf>
    <xf numFmtId="0" fontId="2" fillId="0" borderId="37" xfId="0" applyFont="1" applyBorder="1" applyAlignment="1">
      <alignment horizontal="justify" vertical="center" wrapText="1"/>
    </xf>
    <xf numFmtId="0" fontId="2" fillId="0" borderId="37" xfId="0" applyFont="1" applyFill="1" applyBorder="1" applyAlignment="1">
      <alignment horizontal="justify" vertical="center" wrapText="1"/>
    </xf>
    <xf numFmtId="0" fontId="2" fillId="0" borderId="34" xfId="0" applyFont="1" applyBorder="1" applyAlignment="1">
      <alignment horizontal="justify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justify" vertical="center" wrapText="1"/>
    </xf>
    <xf numFmtId="0" fontId="6" fillId="0" borderId="38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center" vertical="center"/>
    </xf>
    <xf numFmtId="4" fontId="2" fillId="0" borderId="2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>
      <alignment horizontal="center" vertical="center" wrapText="1"/>
    </xf>
    <xf numFmtId="9" fontId="2" fillId="8" borderId="2" xfId="1" applyNumberFormat="1" applyFont="1" applyFill="1" applyBorder="1" applyAlignment="1" applyProtection="1">
      <alignment horizontal="center" vertical="center"/>
      <protection locked="0"/>
    </xf>
    <xf numFmtId="0" fontId="2" fillId="8" borderId="4" xfId="0" applyFont="1" applyFill="1" applyBorder="1" applyAlignment="1" applyProtection="1">
      <alignment horizontal="justify" vertical="center" wrapText="1"/>
      <protection locked="0"/>
    </xf>
    <xf numFmtId="0" fontId="2" fillId="8" borderId="1" xfId="0" applyFont="1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2" fillId="8" borderId="1" xfId="0" applyFont="1" applyFill="1" applyBorder="1" applyAlignment="1" applyProtection="1">
      <alignment horizontal="justify" vertical="center" wrapText="1"/>
      <protection locked="0"/>
    </xf>
    <xf numFmtId="0" fontId="6" fillId="8" borderId="1" xfId="0" applyFont="1" applyFill="1" applyBorder="1" applyAlignment="1" applyProtection="1">
      <alignment horizontal="justify" vertical="center" wrapText="1"/>
      <protection locked="0"/>
    </xf>
    <xf numFmtId="0" fontId="2" fillId="8" borderId="2" xfId="0" applyFont="1" applyFill="1" applyBorder="1" applyAlignment="1" applyProtection="1">
      <alignment horizontal="justify" vertical="center" wrapText="1"/>
      <protection locked="0"/>
    </xf>
    <xf numFmtId="0" fontId="2" fillId="8" borderId="28" xfId="0" applyFont="1" applyFill="1" applyBorder="1" applyAlignment="1" applyProtection="1">
      <alignment horizontal="justify" vertical="center" wrapText="1"/>
      <protection locked="0"/>
    </xf>
    <xf numFmtId="0" fontId="2" fillId="8" borderId="21" xfId="0" applyFont="1" applyFill="1" applyBorder="1" applyAlignment="1" applyProtection="1">
      <alignment horizontal="justify" vertical="center" wrapText="1"/>
      <protection locked="0"/>
    </xf>
    <xf numFmtId="0" fontId="2" fillId="9" borderId="6" xfId="0" applyFont="1" applyFill="1" applyBorder="1" applyAlignment="1" applyProtection="1">
      <alignment horizontal="justify" vertical="center" wrapText="1"/>
      <protection locked="0"/>
    </xf>
    <xf numFmtId="0" fontId="2" fillId="9" borderId="15" xfId="0" applyFont="1" applyFill="1" applyBorder="1" applyAlignment="1" applyProtection="1">
      <alignment horizontal="justify" vertical="center" wrapText="1"/>
      <protection locked="0"/>
    </xf>
    <xf numFmtId="0" fontId="2" fillId="8" borderId="3" xfId="0" applyFont="1" applyFill="1" applyBorder="1" applyAlignment="1" applyProtection="1">
      <alignment horizontal="justify" vertical="center" wrapText="1"/>
      <protection locked="0"/>
    </xf>
    <xf numFmtId="0" fontId="2" fillId="0" borderId="28" xfId="0" applyFont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8" borderId="40" xfId="0" applyFont="1" applyFill="1" applyBorder="1" applyAlignment="1" applyProtection="1">
      <alignment horizontal="justify" vertical="center" wrapText="1"/>
      <protection locked="0"/>
    </xf>
    <xf numFmtId="0" fontId="2" fillId="8" borderId="38" xfId="0" applyFont="1" applyFill="1" applyBorder="1" applyAlignment="1" applyProtection="1">
      <alignment horizontal="justify" vertical="center" wrapText="1"/>
      <protection locked="0"/>
    </xf>
    <xf numFmtId="0" fontId="2" fillId="8" borderId="35" xfId="0" applyFont="1" applyFill="1" applyBorder="1" applyAlignment="1" applyProtection="1">
      <alignment horizontal="justify" vertical="center" wrapText="1"/>
      <protection locked="0"/>
    </xf>
    <xf numFmtId="0" fontId="2" fillId="8" borderId="37" xfId="0" applyFont="1" applyFill="1" applyBorder="1" applyAlignment="1" applyProtection="1">
      <alignment horizontal="justify" vertical="center" wrapText="1"/>
      <protection locked="0"/>
    </xf>
    <xf numFmtId="0" fontId="2" fillId="9" borderId="38" xfId="0" applyFont="1" applyFill="1" applyBorder="1" applyAlignment="1" applyProtection="1">
      <alignment horizontal="justify" vertical="center" wrapText="1"/>
      <protection locked="0"/>
    </xf>
    <xf numFmtId="0" fontId="2" fillId="0" borderId="41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4" fontId="8" fillId="2" borderId="9" xfId="0" applyNumberFormat="1" applyFont="1" applyFill="1" applyBorder="1" applyAlignment="1">
      <alignment horizontal="center" vertical="center"/>
    </xf>
    <xf numFmtId="4" fontId="8" fillId="2" borderId="10" xfId="0" applyNumberFormat="1" applyFont="1" applyFill="1" applyBorder="1" applyAlignment="1">
      <alignment horizontal="center" vertical="center"/>
    </xf>
    <xf numFmtId="4" fontId="8" fillId="2" borderId="8" xfId="0" applyNumberFormat="1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19" xfId="0" applyFont="1" applyBorder="1" applyAlignment="1">
      <alignment horizontal="left" vertical="top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5" borderId="4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6" borderId="43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1"/>
  <sheetViews>
    <sheetView tabSelected="1" view="pageBreakPreview" zoomScale="60" zoomScaleNormal="100" workbookViewId="0">
      <pane ySplit="5" topLeftCell="A54" activePane="bottomLeft" state="frozenSplit"/>
      <selection pane="bottomLeft" activeCell="C53" sqref="C53"/>
    </sheetView>
  </sheetViews>
  <sheetFormatPr defaultRowHeight="15" x14ac:dyDescent="0.25"/>
  <cols>
    <col min="1" max="1" width="15.7109375" customWidth="1"/>
    <col min="2" max="2" width="5.85546875" customWidth="1"/>
    <col min="3" max="3" width="55.5703125" customWidth="1"/>
    <col min="4" max="4" width="37.28515625" customWidth="1"/>
    <col min="5" max="5" width="14.5703125" customWidth="1"/>
    <col min="6" max="6" width="19.140625" customWidth="1"/>
    <col min="7" max="9" width="11.42578125" customWidth="1"/>
    <col min="10" max="12" width="14.28515625" customWidth="1"/>
  </cols>
  <sheetData>
    <row r="1" spans="1:12" ht="15.75" x14ac:dyDescent="0.25">
      <c r="G1" s="36"/>
      <c r="H1" s="36"/>
      <c r="I1" s="36"/>
      <c r="J1" s="115" t="s">
        <v>65</v>
      </c>
      <c r="K1" s="115"/>
      <c r="L1" s="115"/>
    </row>
    <row r="2" spans="1:12" ht="15.75" x14ac:dyDescent="0.25">
      <c r="B2" s="1"/>
      <c r="C2" s="2"/>
      <c r="D2" s="2"/>
      <c r="E2" s="2"/>
      <c r="F2" s="3"/>
      <c r="G2" s="115" t="s">
        <v>66</v>
      </c>
      <c r="H2" s="115"/>
      <c r="I2" s="115"/>
      <c r="J2" s="115"/>
      <c r="K2" s="115"/>
      <c r="L2" s="115"/>
    </row>
    <row r="3" spans="1:12" ht="16.5" thickBot="1" x14ac:dyDescent="0.3">
      <c r="A3" s="120" t="s">
        <v>84</v>
      </c>
      <c r="B3" s="120"/>
      <c r="C3" s="120"/>
      <c r="D3" s="63"/>
      <c r="E3" s="63"/>
      <c r="F3" s="2"/>
      <c r="G3" s="2"/>
      <c r="H3" s="2"/>
      <c r="I3" s="2"/>
      <c r="J3" s="116"/>
      <c r="K3" s="116"/>
      <c r="L3" s="116"/>
    </row>
    <row r="4" spans="1:12" ht="19.5" thickBot="1" x14ac:dyDescent="0.35">
      <c r="A4" s="117" t="s">
        <v>43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9"/>
    </row>
    <row r="5" spans="1:12" ht="48" thickBot="1" x14ac:dyDescent="0.3">
      <c r="A5" s="103" t="s">
        <v>77</v>
      </c>
      <c r="B5" s="19" t="s">
        <v>0</v>
      </c>
      <c r="C5" s="18" t="s">
        <v>86</v>
      </c>
      <c r="D5" s="18" t="s">
        <v>113</v>
      </c>
      <c r="E5" s="18" t="s">
        <v>85</v>
      </c>
      <c r="F5" s="20" t="s">
        <v>76</v>
      </c>
      <c r="G5" s="18" t="s">
        <v>68</v>
      </c>
      <c r="H5" s="18" t="s">
        <v>61</v>
      </c>
      <c r="I5" s="18" t="s">
        <v>67</v>
      </c>
      <c r="J5" s="18" t="s">
        <v>64</v>
      </c>
      <c r="K5" s="18" t="s">
        <v>63</v>
      </c>
      <c r="L5" s="18" t="s">
        <v>62</v>
      </c>
    </row>
    <row r="6" spans="1:12" ht="28.5" customHeight="1" x14ac:dyDescent="0.25">
      <c r="A6" s="104"/>
      <c r="B6" s="21" t="s">
        <v>1</v>
      </c>
      <c r="C6" s="70" t="s">
        <v>88</v>
      </c>
      <c r="D6" s="82"/>
      <c r="E6" s="66" t="s">
        <v>87</v>
      </c>
      <c r="F6" s="23">
        <v>177</v>
      </c>
      <c r="G6" s="40"/>
      <c r="H6" s="53"/>
      <c r="I6" s="44" t="str">
        <f>IF(OR(G6="",H6=""),"",G6+G6*H6)</f>
        <v/>
      </c>
      <c r="J6" s="44" t="str">
        <f>IF(OR(G6="",H6=""),"",F6*G6)</f>
        <v/>
      </c>
      <c r="K6" s="44" t="str">
        <f>IF(OR(G6="",H6=""),"",J6*H6)</f>
        <v/>
      </c>
      <c r="L6" s="45" t="str">
        <f>IF(OR(G6="",H6=""),"",J6+K6)</f>
        <v/>
      </c>
    </row>
    <row r="7" spans="1:12" ht="33.75" customHeight="1" x14ac:dyDescent="0.25">
      <c r="A7" s="104"/>
      <c r="B7" s="24" t="s">
        <v>2</v>
      </c>
      <c r="C7" s="68" t="s">
        <v>89</v>
      </c>
      <c r="D7" s="83"/>
      <c r="E7" s="67" t="s">
        <v>87</v>
      </c>
      <c r="F7" s="6">
        <v>56</v>
      </c>
      <c r="G7" s="41"/>
      <c r="H7" s="54"/>
      <c r="I7" s="46" t="str">
        <f>IF(OR(G7="",H7=""),"",G7+G7*H7)</f>
        <v/>
      </c>
      <c r="J7" s="46" t="str">
        <f>IF(OR(G7="",H7=""),"",F7*G7)</f>
        <v/>
      </c>
      <c r="K7" s="46" t="str">
        <f>IF(OR(G7="",H7=""),"",J7*H7)</f>
        <v/>
      </c>
      <c r="L7" s="47" t="str">
        <f>IF(OR(G7="",H7=""),"",J7+K7)</f>
        <v/>
      </c>
    </row>
    <row r="8" spans="1:12" ht="26.25" customHeight="1" x14ac:dyDescent="0.25">
      <c r="A8" s="104"/>
      <c r="B8" s="25" t="s">
        <v>3</v>
      </c>
      <c r="C8" s="64" t="s">
        <v>90</v>
      </c>
      <c r="D8" s="84"/>
      <c r="E8" s="69" t="s">
        <v>87</v>
      </c>
      <c r="F8" s="6">
        <v>340</v>
      </c>
      <c r="G8" s="41"/>
      <c r="H8" s="54"/>
      <c r="I8" s="46" t="str">
        <f t="shared" ref="I8:I31" si="0">IF(OR(G8="",H8=""),"",G8+G8*H8)</f>
        <v/>
      </c>
      <c r="J8" s="46"/>
      <c r="K8" s="46" t="str">
        <f t="shared" ref="K8:K31" si="1">IF(OR(G8="",H8=""),"",J8*H8)</f>
        <v/>
      </c>
      <c r="L8" s="47" t="str">
        <f t="shared" ref="L8:L31" si="2">IF(OR(G8="",H8=""),"",J8+K8)</f>
        <v/>
      </c>
    </row>
    <row r="9" spans="1:12" ht="30.75" customHeight="1" x14ac:dyDescent="0.25">
      <c r="A9" s="104"/>
      <c r="B9" s="24" t="s">
        <v>4</v>
      </c>
      <c r="C9" s="65" t="s">
        <v>91</v>
      </c>
      <c r="D9" s="85"/>
      <c r="E9" s="67" t="s">
        <v>87</v>
      </c>
      <c r="F9" s="6">
        <v>414</v>
      </c>
      <c r="G9" s="41"/>
      <c r="H9" s="54"/>
      <c r="I9" s="46" t="str">
        <f t="shared" si="0"/>
        <v/>
      </c>
      <c r="J9" s="46" t="str">
        <f t="shared" ref="J9:J31" si="3">IF(OR(G9="",H9=""),"",F9*G9)</f>
        <v/>
      </c>
      <c r="K9" s="46" t="str">
        <f t="shared" si="1"/>
        <v/>
      </c>
      <c r="L9" s="47" t="str">
        <f t="shared" si="2"/>
        <v/>
      </c>
    </row>
    <row r="10" spans="1:12" ht="29.25" customHeight="1" x14ac:dyDescent="0.25">
      <c r="A10" s="104"/>
      <c r="B10" s="26" t="s">
        <v>5</v>
      </c>
      <c r="C10" s="71" t="s">
        <v>92</v>
      </c>
      <c r="D10" s="86"/>
      <c r="E10" s="67" t="s">
        <v>87</v>
      </c>
      <c r="F10" s="6">
        <v>1062</v>
      </c>
      <c r="G10" s="41"/>
      <c r="H10" s="54"/>
      <c r="I10" s="46" t="str">
        <f t="shared" si="0"/>
        <v/>
      </c>
      <c r="J10" s="46" t="str">
        <f t="shared" si="3"/>
        <v/>
      </c>
      <c r="K10" s="46" t="str">
        <f t="shared" si="1"/>
        <v/>
      </c>
      <c r="L10" s="47" t="str">
        <f t="shared" si="2"/>
        <v/>
      </c>
    </row>
    <row r="11" spans="1:12" ht="40.5" customHeight="1" x14ac:dyDescent="0.25">
      <c r="A11" s="104"/>
      <c r="B11" s="26" t="s">
        <v>6</v>
      </c>
      <c r="C11" s="72" t="s">
        <v>93</v>
      </c>
      <c r="D11" s="86"/>
      <c r="E11" s="69" t="s">
        <v>87</v>
      </c>
      <c r="F11" s="6">
        <v>644</v>
      </c>
      <c r="G11" s="41"/>
      <c r="H11" s="54"/>
      <c r="I11" s="46" t="str">
        <f t="shared" si="0"/>
        <v/>
      </c>
      <c r="J11" s="46" t="str">
        <f t="shared" si="3"/>
        <v/>
      </c>
      <c r="K11" s="46" t="str">
        <f t="shared" si="1"/>
        <v/>
      </c>
      <c r="L11" s="47" t="str">
        <f t="shared" si="2"/>
        <v/>
      </c>
    </row>
    <row r="12" spans="1:12" ht="32.450000000000003" customHeight="1" x14ac:dyDescent="0.25">
      <c r="A12" s="104"/>
      <c r="B12" s="26" t="s">
        <v>7</v>
      </c>
      <c r="C12" s="72" t="s">
        <v>94</v>
      </c>
      <c r="D12" s="86"/>
      <c r="E12" s="67" t="s">
        <v>87</v>
      </c>
      <c r="F12" s="6">
        <v>49</v>
      </c>
      <c r="G12" s="41"/>
      <c r="H12" s="54"/>
      <c r="I12" s="46" t="str">
        <f t="shared" si="0"/>
        <v/>
      </c>
      <c r="J12" s="46" t="str">
        <f t="shared" si="3"/>
        <v/>
      </c>
      <c r="K12" s="46" t="str">
        <f t="shared" si="1"/>
        <v/>
      </c>
      <c r="L12" s="47" t="str">
        <f t="shared" si="2"/>
        <v/>
      </c>
    </row>
    <row r="13" spans="1:12" ht="46.5" customHeight="1" x14ac:dyDescent="0.25">
      <c r="A13" s="104"/>
      <c r="B13" s="26" t="s">
        <v>8</v>
      </c>
      <c r="C13" s="72" t="s">
        <v>95</v>
      </c>
      <c r="D13" s="86"/>
      <c r="E13" s="67" t="s">
        <v>87</v>
      </c>
      <c r="F13" s="6">
        <v>100</v>
      </c>
      <c r="G13" s="41"/>
      <c r="H13" s="54"/>
      <c r="I13" s="46" t="str">
        <f t="shared" si="0"/>
        <v/>
      </c>
      <c r="J13" s="46" t="str">
        <f t="shared" si="3"/>
        <v/>
      </c>
      <c r="K13" s="46" t="str">
        <f t="shared" si="1"/>
        <v/>
      </c>
      <c r="L13" s="47" t="str">
        <f t="shared" si="2"/>
        <v/>
      </c>
    </row>
    <row r="14" spans="1:12" ht="32.450000000000003" customHeight="1" x14ac:dyDescent="0.25">
      <c r="A14" s="104"/>
      <c r="B14" s="26" t="s">
        <v>9</v>
      </c>
      <c r="C14" s="73" t="s">
        <v>96</v>
      </c>
      <c r="D14" s="86"/>
      <c r="E14" s="66" t="s">
        <v>87</v>
      </c>
      <c r="F14" s="6">
        <v>69</v>
      </c>
      <c r="G14" s="41"/>
      <c r="H14" s="54"/>
      <c r="I14" s="46" t="str">
        <f t="shared" si="0"/>
        <v/>
      </c>
      <c r="J14" s="46" t="str">
        <f t="shared" si="3"/>
        <v/>
      </c>
      <c r="K14" s="46" t="str">
        <f t="shared" si="1"/>
        <v/>
      </c>
      <c r="L14" s="47" t="str">
        <f t="shared" si="2"/>
        <v/>
      </c>
    </row>
    <row r="15" spans="1:12" ht="38.25" customHeight="1" x14ac:dyDescent="0.25">
      <c r="A15" s="104"/>
      <c r="B15" s="27" t="s">
        <v>10</v>
      </c>
      <c r="C15" s="71" t="s">
        <v>97</v>
      </c>
      <c r="D15" s="86"/>
      <c r="E15" s="66" t="s">
        <v>87</v>
      </c>
      <c r="F15" s="6">
        <v>80</v>
      </c>
      <c r="G15" s="41"/>
      <c r="H15" s="54"/>
      <c r="I15" s="46" t="str">
        <f t="shared" si="0"/>
        <v/>
      </c>
      <c r="J15" s="46" t="str">
        <f t="shared" si="3"/>
        <v/>
      </c>
      <c r="K15" s="46" t="str">
        <f t="shared" si="1"/>
        <v/>
      </c>
      <c r="L15" s="47" t="str">
        <f t="shared" si="2"/>
        <v/>
      </c>
    </row>
    <row r="16" spans="1:12" ht="24.75" customHeight="1" x14ac:dyDescent="0.25">
      <c r="A16" s="104"/>
      <c r="B16" s="24" t="s">
        <v>11</v>
      </c>
      <c r="C16" s="71" t="s">
        <v>98</v>
      </c>
      <c r="D16" s="86"/>
      <c r="E16" s="66" t="s">
        <v>87</v>
      </c>
      <c r="F16" s="6">
        <v>94</v>
      </c>
      <c r="G16" s="41"/>
      <c r="H16" s="54"/>
      <c r="I16" s="46" t="str">
        <f t="shared" si="0"/>
        <v/>
      </c>
      <c r="J16" s="46" t="str">
        <f t="shared" si="3"/>
        <v/>
      </c>
      <c r="K16" s="46" t="str">
        <f t="shared" si="1"/>
        <v/>
      </c>
      <c r="L16" s="47" t="str">
        <f t="shared" si="2"/>
        <v/>
      </c>
    </row>
    <row r="17" spans="1:12" ht="30.75" customHeight="1" x14ac:dyDescent="0.25">
      <c r="A17" s="104"/>
      <c r="B17" s="25" t="s">
        <v>12</v>
      </c>
      <c r="C17" s="71" t="s">
        <v>98</v>
      </c>
      <c r="D17" s="86"/>
      <c r="E17" s="66" t="s">
        <v>87</v>
      </c>
      <c r="F17" s="6">
        <v>515</v>
      </c>
      <c r="G17" s="41"/>
      <c r="H17" s="54"/>
      <c r="I17" s="46" t="str">
        <f t="shared" si="0"/>
        <v/>
      </c>
      <c r="J17" s="46" t="str">
        <f t="shared" si="3"/>
        <v/>
      </c>
      <c r="K17" s="46" t="str">
        <f t="shared" si="1"/>
        <v/>
      </c>
      <c r="L17" s="47" t="str">
        <f t="shared" si="2"/>
        <v/>
      </c>
    </row>
    <row r="18" spans="1:12" ht="41.25" customHeight="1" x14ac:dyDescent="0.25">
      <c r="A18" s="104"/>
      <c r="B18" s="24" t="s">
        <v>13</v>
      </c>
      <c r="C18" s="74" t="s">
        <v>99</v>
      </c>
      <c r="D18" s="83"/>
      <c r="E18" s="66" t="s">
        <v>87</v>
      </c>
      <c r="F18" s="6">
        <v>481</v>
      </c>
      <c r="G18" s="41"/>
      <c r="H18" s="54"/>
      <c r="I18" s="46" t="str">
        <f t="shared" si="0"/>
        <v/>
      </c>
      <c r="J18" s="46" t="str">
        <f t="shared" si="3"/>
        <v/>
      </c>
      <c r="K18" s="46" t="str">
        <f t="shared" si="1"/>
        <v/>
      </c>
      <c r="L18" s="47" t="str">
        <f t="shared" si="2"/>
        <v/>
      </c>
    </row>
    <row r="19" spans="1:12" ht="33" customHeight="1" x14ac:dyDescent="0.25">
      <c r="A19" s="104"/>
      <c r="B19" s="26" t="s">
        <v>14</v>
      </c>
      <c r="C19" s="74" t="s">
        <v>100</v>
      </c>
      <c r="D19" s="83"/>
      <c r="E19" s="66" t="s">
        <v>87</v>
      </c>
      <c r="F19" s="6">
        <v>198</v>
      </c>
      <c r="G19" s="41"/>
      <c r="H19" s="54"/>
      <c r="I19" s="46" t="str">
        <f t="shared" si="0"/>
        <v/>
      </c>
      <c r="J19" s="46" t="str">
        <f t="shared" si="3"/>
        <v/>
      </c>
      <c r="K19" s="46" t="str">
        <f t="shared" si="1"/>
        <v/>
      </c>
      <c r="L19" s="47" t="str">
        <f t="shared" si="2"/>
        <v/>
      </c>
    </row>
    <row r="20" spans="1:12" ht="43.5" customHeight="1" x14ac:dyDescent="0.25">
      <c r="A20" s="104"/>
      <c r="B20" s="26" t="s">
        <v>15</v>
      </c>
      <c r="C20" s="71" t="s">
        <v>101</v>
      </c>
      <c r="D20" s="86"/>
      <c r="E20" s="66" t="s">
        <v>87</v>
      </c>
      <c r="F20" s="6">
        <v>316</v>
      </c>
      <c r="G20" s="41"/>
      <c r="H20" s="54"/>
      <c r="I20" s="46" t="str">
        <f t="shared" si="0"/>
        <v/>
      </c>
      <c r="J20" s="46" t="str">
        <f t="shared" si="3"/>
        <v/>
      </c>
      <c r="K20" s="46" t="str">
        <f t="shared" si="1"/>
        <v/>
      </c>
      <c r="L20" s="47" t="str">
        <f t="shared" si="2"/>
        <v/>
      </c>
    </row>
    <row r="21" spans="1:12" ht="36.75" customHeight="1" x14ac:dyDescent="0.25">
      <c r="A21" s="104"/>
      <c r="B21" s="26" t="s">
        <v>16</v>
      </c>
      <c r="C21" s="71" t="s">
        <v>102</v>
      </c>
      <c r="D21" s="86"/>
      <c r="E21" s="67" t="s">
        <v>112</v>
      </c>
      <c r="F21" s="6">
        <v>154</v>
      </c>
      <c r="G21" s="41"/>
      <c r="H21" s="54"/>
      <c r="I21" s="46" t="str">
        <f t="shared" si="0"/>
        <v/>
      </c>
      <c r="J21" s="46" t="str">
        <f t="shared" si="3"/>
        <v/>
      </c>
      <c r="K21" s="46" t="str">
        <f t="shared" si="1"/>
        <v/>
      </c>
      <c r="L21" s="47" t="str">
        <f t="shared" si="2"/>
        <v/>
      </c>
    </row>
    <row r="22" spans="1:12" ht="27.75" customHeight="1" x14ac:dyDescent="0.25">
      <c r="A22" s="104"/>
      <c r="B22" s="26" t="s">
        <v>17</v>
      </c>
      <c r="C22" s="71" t="s">
        <v>103</v>
      </c>
      <c r="D22" s="86"/>
      <c r="E22" s="67" t="s">
        <v>87</v>
      </c>
      <c r="F22" s="6">
        <v>2</v>
      </c>
      <c r="G22" s="41"/>
      <c r="H22" s="54"/>
      <c r="I22" s="46" t="str">
        <f t="shared" si="0"/>
        <v/>
      </c>
      <c r="J22" s="46" t="str">
        <f t="shared" si="3"/>
        <v/>
      </c>
      <c r="K22" s="46" t="str">
        <f t="shared" si="1"/>
        <v/>
      </c>
      <c r="L22" s="47" t="str">
        <f t="shared" si="2"/>
        <v/>
      </c>
    </row>
    <row r="23" spans="1:12" ht="33.75" customHeight="1" x14ac:dyDescent="0.25">
      <c r="A23" s="104"/>
      <c r="B23" s="26" t="s">
        <v>18</v>
      </c>
      <c r="C23" s="71" t="s">
        <v>104</v>
      </c>
      <c r="D23" s="86"/>
      <c r="E23" s="67" t="s">
        <v>87</v>
      </c>
      <c r="F23" s="6">
        <v>28</v>
      </c>
      <c r="G23" s="41"/>
      <c r="H23" s="54"/>
      <c r="I23" s="46" t="str">
        <f t="shared" si="0"/>
        <v/>
      </c>
      <c r="J23" s="46" t="str">
        <f t="shared" si="3"/>
        <v/>
      </c>
      <c r="K23" s="46" t="str">
        <f t="shared" si="1"/>
        <v/>
      </c>
      <c r="L23" s="47" t="str">
        <f t="shared" si="2"/>
        <v/>
      </c>
    </row>
    <row r="24" spans="1:12" ht="33.75" customHeight="1" x14ac:dyDescent="0.25">
      <c r="A24" s="104"/>
      <c r="B24" s="27" t="s">
        <v>19</v>
      </c>
      <c r="C24" s="73" t="s">
        <v>105</v>
      </c>
      <c r="D24" s="86"/>
      <c r="E24" s="67" t="s">
        <v>87</v>
      </c>
      <c r="F24" s="9">
        <v>52</v>
      </c>
      <c r="G24" s="41"/>
      <c r="H24" s="54"/>
      <c r="I24" s="46" t="str">
        <f t="shared" si="0"/>
        <v/>
      </c>
      <c r="J24" s="46" t="str">
        <f t="shared" si="3"/>
        <v/>
      </c>
      <c r="K24" s="46" t="str">
        <f t="shared" si="1"/>
        <v/>
      </c>
      <c r="L24" s="47" t="str">
        <f t="shared" si="2"/>
        <v/>
      </c>
    </row>
    <row r="25" spans="1:12" ht="27.75" customHeight="1" x14ac:dyDescent="0.25">
      <c r="A25" s="104"/>
      <c r="B25" s="24" t="s">
        <v>20</v>
      </c>
      <c r="C25" s="71" t="s">
        <v>106</v>
      </c>
      <c r="D25" s="86"/>
      <c r="E25" s="67" t="s">
        <v>87</v>
      </c>
      <c r="F25" s="6">
        <v>294</v>
      </c>
      <c r="G25" s="41"/>
      <c r="H25" s="54"/>
      <c r="I25" s="46" t="str">
        <f t="shared" si="0"/>
        <v/>
      </c>
      <c r="J25" s="46" t="str">
        <f t="shared" si="3"/>
        <v/>
      </c>
      <c r="K25" s="46" t="str">
        <f t="shared" si="1"/>
        <v/>
      </c>
      <c r="L25" s="47" t="str">
        <f t="shared" si="2"/>
        <v/>
      </c>
    </row>
    <row r="26" spans="1:12" ht="27.75" customHeight="1" x14ac:dyDescent="0.25">
      <c r="A26" s="104"/>
      <c r="B26" s="25" t="s">
        <v>21</v>
      </c>
      <c r="C26" s="71" t="s">
        <v>107</v>
      </c>
      <c r="D26" s="86"/>
      <c r="E26" s="67" t="s">
        <v>87</v>
      </c>
      <c r="F26" s="6">
        <v>524</v>
      </c>
      <c r="G26" s="41"/>
      <c r="H26" s="54"/>
      <c r="I26" s="46" t="str">
        <f t="shared" si="0"/>
        <v/>
      </c>
      <c r="J26" s="46" t="str">
        <f t="shared" si="3"/>
        <v/>
      </c>
      <c r="K26" s="46" t="str">
        <f t="shared" si="1"/>
        <v/>
      </c>
      <c r="L26" s="47" t="str">
        <f t="shared" si="2"/>
        <v/>
      </c>
    </row>
    <row r="27" spans="1:12" ht="34.5" customHeight="1" x14ac:dyDescent="0.25">
      <c r="A27" s="104"/>
      <c r="B27" s="24" t="s">
        <v>22</v>
      </c>
      <c r="C27" s="71" t="s">
        <v>108</v>
      </c>
      <c r="D27" s="86"/>
      <c r="E27" s="67" t="s">
        <v>87</v>
      </c>
      <c r="F27" s="6">
        <v>209</v>
      </c>
      <c r="G27" s="41"/>
      <c r="H27" s="54"/>
      <c r="I27" s="46" t="str">
        <f t="shared" si="0"/>
        <v/>
      </c>
      <c r="J27" s="46" t="str">
        <f t="shared" si="3"/>
        <v/>
      </c>
      <c r="K27" s="46" t="str">
        <f t="shared" si="1"/>
        <v/>
      </c>
      <c r="L27" s="47" t="str">
        <f t="shared" si="2"/>
        <v/>
      </c>
    </row>
    <row r="28" spans="1:12" ht="27.75" customHeight="1" x14ac:dyDescent="0.25">
      <c r="A28" s="104"/>
      <c r="B28" s="26" t="s">
        <v>24</v>
      </c>
      <c r="C28" s="75" t="s">
        <v>109</v>
      </c>
      <c r="D28" s="86"/>
      <c r="E28" s="67" t="s">
        <v>87</v>
      </c>
      <c r="F28" s="6">
        <v>10</v>
      </c>
      <c r="G28" s="41"/>
      <c r="H28" s="54"/>
      <c r="I28" s="46" t="str">
        <f t="shared" si="0"/>
        <v/>
      </c>
      <c r="J28" s="46" t="str">
        <f t="shared" si="3"/>
        <v/>
      </c>
      <c r="K28" s="46" t="str">
        <f t="shared" si="1"/>
        <v/>
      </c>
      <c r="L28" s="47" t="str">
        <f t="shared" si="2"/>
        <v/>
      </c>
    </row>
    <row r="29" spans="1:12" ht="34.5" customHeight="1" x14ac:dyDescent="0.25">
      <c r="A29" s="104"/>
      <c r="B29" s="26" t="s">
        <v>25</v>
      </c>
      <c r="C29" s="76" t="s">
        <v>110</v>
      </c>
      <c r="D29" s="87"/>
      <c r="E29" s="67" t="s">
        <v>87</v>
      </c>
      <c r="F29" s="6">
        <v>10</v>
      </c>
      <c r="G29" s="41"/>
      <c r="H29" s="54"/>
      <c r="I29" s="46" t="str">
        <f t="shared" si="0"/>
        <v/>
      </c>
      <c r="J29" s="46" t="str">
        <f t="shared" si="3"/>
        <v/>
      </c>
      <c r="K29" s="46" t="str">
        <f t="shared" si="1"/>
        <v/>
      </c>
      <c r="L29" s="47" t="str">
        <f t="shared" si="2"/>
        <v/>
      </c>
    </row>
    <row r="30" spans="1:12" ht="45" customHeight="1" x14ac:dyDescent="0.25">
      <c r="A30" s="104"/>
      <c r="B30" s="26" t="s">
        <v>26</v>
      </c>
      <c r="C30" s="76" t="s">
        <v>111</v>
      </c>
      <c r="D30" s="87"/>
      <c r="E30" s="67" t="s">
        <v>87</v>
      </c>
      <c r="F30" s="6">
        <v>5</v>
      </c>
      <c r="G30" s="41"/>
      <c r="H30" s="54"/>
      <c r="I30" s="46" t="str">
        <f t="shared" si="0"/>
        <v/>
      </c>
      <c r="J30" s="46" t="str">
        <f t="shared" si="3"/>
        <v/>
      </c>
      <c r="K30" s="46" t="str">
        <f t="shared" si="1"/>
        <v/>
      </c>
      <c r="L30" s="47" t="str">
        <f t="shared" si="2"/>
        <v/>
      </c>
    </row>
    <row r="31" spans="1:12" ht="34.5" customHeight="1" thickBot="1" x14ac:dyDescent="0.3">
      <c r="A31" s="104"/>
      <c r="B31" s="28" t="s">
        <v>27</v>
      </c>
      <c r="C31" s="75" t="s">
        <v>114</v>
      </c>
      <c r="D31" s="88"/>
      <c r="E31" s="80" t="s">
        <v>87</v>
      </c>
      <c r="F31" s="11">
        <v>43</v>
      </c>
      <c r="G31" s="42"/>
      <c r="H31" s="81"/>
      <c r="I31" s="79" t="str">
        <f t="shared" si="0"/>
        <v/>
      </c>
      <c r="J31" s="61" t="str">
        <f t="shared" si="3"/>
        <v/>
      </c>
      <c r="K31" s="61" t="str">
        <f t="shared" si="1"/>
        <v/>
      </c>
      <c r="L31" s="62" t="str">
        <f t="shared" si="2"/>
        <v/>
      </c>
    </row>
    <row r="32" spans="1:12" ht="36.75" customHeight="1" thickBot="1" x14ac:dyDescent="0.3">
      <c r="A32" s="105"/>
      <c r="B32" s="109" t="s">
        <v>69</v>
      </c>
      <c r="C32" s="110"/>
      <c r="D32" s="110"/>
      <c r="E32" s="110"/>
      <c r="F32" s="110"/>
      <c r="G32" s="110"/>
      <c r="H32" s="110"/>
      <c r="I32" s="111"/>
      <c r="J32" s="43" t="str">
        <f>IF(COUNT(G6:G31)&gt;0, SUM(J6:J31), "")</f>
        <v/>
      </c>
      <c r="K32" s="43" t="str">
        <f>IF(COUNT(G6:G31)&gt;0, SUM(K6:K31), "")</f>
        <v/>
      </c>
      <c r="L32" s="43" t="str">
        <f>IF(COUNT(G6:G31)&gt;0, SUM(L6:L31), "")</f>
        <v/>
      </c>
    </row>
    <row r="33" spans="1:12" ht="33" customHeight="1" x14ac:dyDescent="0.25">
      <c r="A33" s="112" t="s">
        <v>78</v>
      </c>
      <c r="B33" s="29" t="s">
        <v>28</v>
      </c>
      <c r="C33" s="12" t="s">
        <v>115</v>
      </c>
      <c r="D33" s="82"/>
      <c r="E33" s="66" t="s">
        <v>87</v>
      </c>
      <c r="F33" s="13">
        <v>5776</v>
      </c>
      <c r="G33" s="50"/>
      <c r="H33" s="55"/>
      <c r="I33" s="46" t="str">
        <f t="shared" ref="I33:I36" si="4">IF(OR(G33="",H33=""),"",G33+G33*H33)</f>
        <v/>
      </c>
      <c r="J33" s="46" t="str">
        <f t="shared" ref="J33:J36" si="5">IF(OR(G33="",H33=""),"",F33*G33)</f>
        <v/>
      </c>
      <c r="K33" s="46" t="str">
        <f t="shared" ref="K33:K36" si="6">IF(OR(G33="",H33=""),"",J33*H33)</f>
        <v/>
      </c>
      <c r="L33" s="47" t="str">
        <f t="shared" ref="L33:L36" si="7">IF(OR(G33="",H33=""),"",J33+K33)</f>
        <v/>
      </c>
    </row>
    <row r="34" spans="1:12" ht="36.75" customHeight="1" x14ac:dyDescent="0.25">
      <c r="A34" s="113"/>
      <c r="B34" s="26" t="s">
        <v>29</v>
      </c>
      <c r="C34" s="5" t="s">
        <v>116</v>
      </c>
      <c r="D34" s="86"/>
      <c r="E34" s="66" t="s">
        <v>87</v>
      </c>
      <c r="F34" s="6">
        <v>3768</v>
      </c>
      <c r="G34" s="41"/>
      <c r="H34" s="56"/>
      <c r="I34" s="46" t="str">
        <f t="shared" si="4"/>
        <v/>
      </c>
      <c r="J34" s="46" t="str">
        <f t="shared" si="5"/>
        <v/>
      </c>
      <c r="K34" s="46" t="str">
        <f t="shared" si="6"/>
        <v/>
      </c>
      <c r="L34" s="47" t="str">
        <f t="shared" si="7"/>
        <v/>
      </c>
    </row>
    <row r="35" spans="1:12" ht="31.5" x14ac:dyDescent="0.25">
      <c r="A35" s="113"/>
      <c r="B35" s="26" t="s">
        <v>30</v>
      </c>
      <c r="C35" s="7" t="s">
        <v>118</v>
      </c>
      <c r="D35" s="83"/>
      <c r="E35" s="66" t="s">
        <v>87</v>
      </c>
      <c r="F35" s="6">
        <v>1506</v>
      </c>
      <c r="G35" s="41"/>
      <c r="H35" s="56"/>
      <c r="I35" s="46" t="str">
        <f t="shared" si="4"/>
        <v/>
      </c>
      <c r="J35" s="46" t="str">
        <f t="shared" si="5"/>
        <v/>
      </c>
      <c r="K35" s="46" t="str">
        <f t="shared" si="6"/>
        <v/>
      </c>
      <c r="L35" s="47" t="str">
        <f t="shared" si="7"/>
        <v/>
      </c>
    </row>
    <row r="36" spans="1:12" ht="41.25" customHeight="1" thickBot="1" x14ac:dyDescent="0.3">
      <c r="A36" s="113"/>
      <c r="B36" s="28" t="s">
        <v>31</v>
      </c>
      <c r="C36" s="8" t="s">
        <v>117</v>
      </c>
      <c r="D36" s="88"/>
      <c r="E36" s="66" t="s">
        <v>87</v>
      </c>
      <c r="F36" s="14">
        <v>4384</v>
      </c>
      <c r="G36" s="42"/>
      <c r="H36" s="57"/>
      <c r="I36" s="46" t="str">
        <f t="shared" si="4"/>
        <v/>
      </c>
      <c r="J36" s="46" t="str">
        <f t="shared" si="5"/>
        <v/>
      </c>
      <c r="K36" s="46" t="str">
        <f t="shared" si="6"/>
        <v/>
      </c>
      <c r="L36" s="47" t="str">
        <f t="shared" si="7"/>
        <v/>
      </c>
    </row>
    <row r="37" spans="1:12" ht="34.5" customHeight="1" thickBot="1" x14ac:dyDescent="0.3">
      <c r="A37" s="114"/>
      <c r="B37" s="106" t="s">
        <v>70</v>
      </c>
      <c r="C37" s="107"/>
      <c r="D37" s="107"/>
      <c r="E37" s="107"/>
      <c r="F37" s="107"/>
      <c r="G37" s="107"/>
      <c r="H37" s="107"/>
      <c r="I37" s="108"/>
      <c r="J37" s="48" t="str">
        <f>IF(COUNT(G33:G36)&gt;0, SUM(J33:J36), "")</f>
        <v/>
      </c>
      <c r="K37" s="48" t="str">
        <f>IF(COUNT(G33:G36)&gt;0, SUM(K33:K36), "")</f>
        <v/>
      </c>
      <c r="L37" s="48" t="str">
        <f>IF(COUNT(G33:G36)&gt;0, SUM(L33:L36), "")</f>
        <v/>
      </c>
    </row>
    <row r="38" spans="1:12" ht="30.75" customHeight="1" x14ac:dyDescent="0.25">
      <c r="A38" s="132" t="s">
        <v>79</v>
      </c>
      <c r="B38" s="29" t="s">
        <v>32</v>
      </c>
      <c r="C38" s="12" t="s">
        <v>23</v>
      </c>
      <c r="D38" s="82"/>
      <c r="E38" s="66" t="s">
        <v>127</v>
      </c>
      <c r="F38" s="13">
        <v>312</v>
      </c>
      <c r="G38" s="50"/>
      <c r="H38" s="55"/>
      <c r="I38" s="46" t="str">
        <f t="shared" ref="I38:I40" si="8">IF(OR(G38="",H38=""),"",G38+G38*H38)</f>
        <v/>
      </c>
      <c r="J38" s="46" t="str">
        <f t="shared" ref="J38:J40" si="9">IF(OR(G38="",H38=""),"",F38*G38)</f>
        <v/>
      </c>
      <c r="K38" s="46" t="str">
        <f t="shared" ref="K38:K40" si="10">IF(OR(G38="",H38=""),"",J38*H38)</f>
        <v/>
      </c>
      <c r="L38" s="47" t="str">
        <f t="shared" ref="L38:L40" si="11">IF(OR(G38="",H38=""),"",J38+K38)</f>
        <v/>
      </c>
    </row>
    <row r="39" spans="1:12" ht="31.15" customHeight="1" x14ac:dyDescent="0.25">
      <c r="A39" s="133"/>
      <c r="B39" s="26" t="s">
        <v>33</v>
      </c>
      <c r="C39" s="5" t="s">
        <v>128</v>
      </c>
      <c r="D39" s="86"/>
      <c r="E39" s="67" t="s">
        <v>120</v>
      </c>
      <c r="F39" s="6">
        <v>281</v>
      </c>
      <c r="G39" s="41"/>
      <c r="H39" s="56"/>
      <c r="I39" s="46" t="str">
        <f t="shared" si="8"/>
        <v/>
      </c>
      <c r="J39" s="46" t="str">
        <f t="shared" si="9"/>
        <v/>
      </c>
      <c r="K39" s="46" t="str">
        <f t="shared" si="10"/>
        <v/>
      </c>
      <c r="L39" s="47" t="str">
        <f t="shared" si="11"/>
        <v/>
      </c>
    </row>
    <row r="40" spans="1:12" ht="31.15" customHeight="1" thickBot="1" x14ac:dyDescent="0.3">
      <c r="A40" s="133"/>
      <c r="B40" s="30" t="s">
        <v>34</v>
      </c>
      <c r="C40" s="31" t="s">
        <v>129</v>
      </c>
      <c r="D40" s="89"/>
      <c r="E40" s="94" t="s">
        <v>119</v>
      </c>
      <c r="F40" s="32">
        <v>3</v>
      </c>
      <c r="G40" s="51"/>
      <c r="H40" s="58"/>
      <c r="I40" s="46" t="str">
        <f t="shared" si="8"/>
        <v/>
      </c>
      <c r="J40" s="46" t="str">
        <f t="shared" si="9"/>
        <v/>
      </c>
      <c r="K40" s="46" t="str">
        <f t="shared" si="10"/>
        <v/>
      </c>
      <c r="L40" s="47" t="str">
        <f t="shared" si="11"/>
        <v/>
      </c>
    </row>
    <row r="41" spans="1:12" ht="31.15" customHeight="1" thickBot="1" x14ac:dyDescent="0.3">
      <c r="A41" s="134"/>
      <c r="B41" s="124" t="s">
        <v>71</v>
      </c>
      <c r="C41" s="125"/>
      <c r="D41" s="125"/>
      <c r="E41" s="131"/>
      <c r="F41" s="125"/>
      <c r="G41" s="125"/>
      <c r="H41" s="125"/>
      <c r="I41" s="126"/>
      <c r="J41" s="49" t="str">
        <f>IF(COUNT(G38:G40)&gt;0, SUM(J38:J40), "")</f>
        <v/>
      </c>
      <c r="K41" s="49" t="str">
        <f>IF(COUNT(G38:G40)&gt;0, SUM(K38:K40), "")</f>
        <v/>
      </c>
      <c r="L41" s="49" t="str">
        <f>IF(COUNT(G38:G40)&gt;0, SUM(L38:L40), "")</f>
        <v/>
      </c>
    </row>
    <row r="42" spans="1:12" ht="23.25" customHeight="1" x14ac:dyDescent="0.25">
      <c r="A42" s="103" t="s">
        <v>80</v>
      </c>
      <c r="B42" s="33" t="s">
        <v>35</v>
      </c>
      <c r="C42" s="22" t="s">
        <v>121</v>
      </c>
      <c r="D42" s="90"/>
      <c r="E42" s="67" t="s">
        <v>87</v>
      </c>
      <c r="F42" s="23">
        <v>412</v>
      </c>
      <c r="G42" s="40"/>
      <c r="H42" s="59"/>
      <c r="I42" s="46" t="str">
        <f t="shared" ref="I42:I48" si="12">IF(OR(G42="",H42=""),"",G42+G42*H42)</f>
        <v/>
      </c>
      <c r="J42" s="46" t="str">
        <f t="shared" ref="J42:J48" si="13">IF(OR(G42="",H42=""),"",F42*G42)</f>
        <v/>
      </c>
      <c r="K42" s="46" t="str">
        <f t="shared" ref="K42:K48" si="14">IF(OR(G42="",H42=""),"",J42*H42)</f>
        <v/>
      </c>
      <c r="L42" s="47" t="str">
        <f t="shared" ref="L42:L48" si="15">IF(OR(G42="",H42=""),"",J42+K42)</f>
        <v/>
      </c>
    </row>
    <row r="43" spans="1:12" ht="31.5" customHeight="1" x14ac:dyDescent="0.25">
      <c r="A43" s="104"/>
      <c r="B43" s="26" t="s">
        <v>36</v>
      </c>
      <c r="C43" s="5" t="s">
        <v>122</v>
      </c>
      <c r="D43" s="86"/>
      <c r="E43" s="67" t="s">
        <v>87</v>
      </c>
      <c r="F43" s="6">
        <v>325</v>
      </c>
      <c r="G43" s="41"/>
      <c r="H43" s="56"/>
      <c r="I43" s="46" t="str">
        <f t="shared" si="12"/>
        <v/>
      </c>
      <c r="J43" s="46" t="str">
        <f t="shared" si="13"/>
        <v/>
      </c>
      <c r="K43" s="46" t="str">
        <f t="shared" si="14"/>
        <v/>
      </c>
      <c r="L43" s="47" t="str">
        <f t="shared" si="15"/>
        <v/>
      </c>
    </row>
    <row r="44" spans="1:12" ht="24" customHeight="1" x14ac:dyDescent="0.25">
      <c r="A44" s="104"/>
      <c r="B44" s="26" t="s">
        <v>37</v>
      </c>
      <c r="C44" s="5" t="s">
        <v>123</v>
      </c>
      <c r="D44" s="86"/>
      <c r="E44" s="67" t="s">
        <v>87</v>
      </c>
      <c r="F44" s="6">
        <v>403</v>
      </c>
      <c r="G44" s="41"/>
      <c r="H44" s="56"/>
      <c r="I44" s="46" t="str">
        <f t="shared" si="12"/>
        <v/>
      </c>
      <c r="J44" s="46" t="str">
        <f t="shared" si="13"/>
        <v/>
      </c>
      <c r="K44" s="46" t="str">
        <f t="shared" si="14"/>
        <v/>
      </c>
      <c r="L44" s="47" t="str">
        <f t="shared" si="15"/>
        <v/>
      </c>
    </row>
    <row r="45" spans="1:12" ht="24.75" customHeight="1" x14ac:dyDescent="0.25">
      <c r="A45" s="104"/>
      <c r="B45" s="26" t="s">
        <v>38</v>
      </c>
      <c r="C45" s="5" t="s">
        <v>124</v>
      </c>
      <c r="D45" s="86"/>
      <c r="E45" s="67" t="s">
        <v>87</v>
      </c>
      <c r="F45" s="6">
        <v>46</v>
      </c>
      <c r="G45" s="41"/>
      <c r="H45" s="56"/>
      <c r="I45" s="46" t="str">
        <f t="shared" si="12"/>
        <v/>
      </c>
      <c r="J45" s="46" t="str">
        <f t="shared" si="13"/>
        <v/>
      </c>
      <c r="K45" s="46" t="str">
        <f t="shared" si="14"/>
        <v/>
      </c>
      <c r="L45" s="47" t="str">
        <f t="shared" si="15"/>
        <v/>
      </c>
    </row>
    <row r="46" spans="1:12" ht="24.75" customHeight="1" x14ac:dyDescent="0.25">
      <c r="A46" s="104"/>
      <c r="B46" s="26" t="s">
        <v>39</v>
      </c>
      <c r="C46" s="73" t="s">
        <v>125</v>
      </c>
      <c r="D46" s="86"/>
      <c r="E46" s="66" t="s">
        <v>87</v>
      </c>
      <c r="F46" s="6">
        <v>250</v>
      </c>
      <c r="G46" s="41"/>
      <c r="H46" s="56"/>
      <c r="I46" s="46" t="str">
        <f t="shared" si="12"/>
        <v/>
      </c>
      <c r="J46" s="46" t="str">
        <f t="shared" si="13"/>
        <v/>
      </c>
      <c r="K46" s="46" t="str">
        <f t="shared" si="14"/>
        <v/>
      </c>
      <c r="L46" s="47" t="str">
        <f t="shared" si="15"/>
        <v/>
      </c>
    </row>
    <row r="47" spans="1:12" ht="24.75" customHeight="1" x14ac:dyDescent="0.25">
      <c r="A47" s="104"/>
      <c r="B47" s="26" t="s">
        <v>40</v>
      </c>
      <c r="C47" s="75" t="s">
        <v>131</v>
      </c>
      <c r="D47" s="86"/>
      <c r="E47" s="67" t="s">
        <v>126</v>
      </c>
      <c r="F47" s="6">
        <v>324</v>
      </c>
      <c r="G47" s="41"/>
      <c r="H47" s="56"/>
      <c r="I47" s="46" t="str">
        <f t="shared" si="12"/>
        <v/>
      </c>
      <c r="J47" s="46" t="str">
        <f t="shared" si="13"/>
        <v/>
      </c>
      <c r="K47" s="46" t="str">
        <f t="shared" si="14"/>
        <v/>
      </c>
      <c r="L47" s="47" t="str">
        <f t="shared" si="15"/>
        <v/>
      </c>
    </row>
    <row r="48" spans="1:12" ht="24.75" customHeight="1" thickBot="1" x14ac:dyDescent="0.3">
      <c r="A48" s="104"/>
      <c r="B48" s="28" t="s">
        <v>41</v>
      </c>
      <c r="C48" s="77" t="s">
        <v>130</v>
      </c>
      <c r="D48" s="88"/>
      <c r="E48" s="67" t="s">
        <v>126</v>
      </c>
      <c r="F48" s="14">
        <v>40</v>
      </c>
      <c r="G48" s="52"/>
      <c r="H48" s="60"/>
      <c r="I48" s="79" t="str">
        <f t="shared" si="12"/>
        <v/>
      </c>
      <c r="J48" s="46" t="str">
        <f t="shared" si="13"/>
        <v/>
      </c>
      <c r="K48" s="46" t="str">
        <f t="shared" si="14"/>
        <v/>
      </c>
      <c r="L48" s="47" t="str">
        <f t="shared" si="15"/>
        <v/>
      </c>
    </row>
    <row r="49" spans="1:12" ht="24.75" customHeight="1" thickBot="1" x14ac:dyDescent="0.3">
      <c r="A49" s="105"/>
      <c r="B49" s="128" t="s">
        <v>72</v>
      </c>
      <c r="C49" s="129"/>
      <c r="D49" s="129"/>
      <c r="E49" s="129"/>
      <c r="F49" s="129"/>
      <c r="G49" s="129"/>
      <c r="H49" s="129"/>
      <c r="I49" s="130"/>
      <c r="J49" s="43" t="str">
        <f>IF(COUNT(G42:G48)&gt;0, SUM(J42:J48), "")</f>
        <v/>
      </c>
      <c r="K49" s="43" t="str">
        <f>IF(COUNT(G42:G48)&gt;0, SUM(K42:K48), "")</f>
        <v/>
      </c>
      <c r="L49" s="43" t="str">
        <f>IF(COUNT(G42:G48)&gt;0, SUM(L42:L48), "")</f>
        <v/>
      </c>
    </row>
    <row r="50" spans="1:12" ht="34.5" customHeight="1" x14ac:dyDescent="0.25">
      <c r="A50" s="112" t="s">
        <v>81</v>
      </c>
      <c r="B50" s="29" t="s">
        <v>42</v>
      </c>
      <c r="C50" s="12" t="s">
        <v>134</v>
      </c>
      <c r="D50" s="82"/>
      <c r="E50" s="66" t="s">
        <v>132</v>
      </c>
      <c r="F50" s="13">
        <v>253</v>
      </c>
      <c r="G50" s="50"/>
      <c r="H50" s="55"/>
      <c r="I50" s="46" t="str">
        <f t="shared" ref="I50:I56" si="16">IF(OR(G50="",H50=""),"",G50+G50*H50)</f>
        <v/>
      </c>
      <c r="J50" s="46" t="str">
        <f t="shared" ref="J50:J56" si="17">IF(OR(G50="",H50=""),"",F50*G50)</f>
        <v/>
      </c>
      <c r="K50" s="46" t="str">
        <f t="shared" ref="K50:K56" si="18">IF(OR(G50="",H50=""),"",J50*H50)</f>
        <v/>
      </c>
      <c r="L50" s="47" t="str">
        <f t="shared" ref="L50:L56" si="19">IF(OR(G50="",H50=""),"",J50+K50)</f>
        <v/>
      </c>
    </row>
    <row r="51" spans="1:12" ht="31.15" customHeight="1" x14ac:dyDescent="0.25">
      <c r="A51" s="113"/>
      <c r="B51" s="26" t="s">
        <v>44</v>
      </c>
      <c r="C51" s="5" t="s">
        <v>135</v>
      </c>
      <c r="D51" s="86"/>
      <c r="E51" s="66" t="s">
        <v>132</v>
      </c>
      <c r="F51" s="6">
        <v>519</v>
      </c>
      <c r="G51" s="41"/>
      <c r="H51" s="56"/>
      <c r="I51" s="46" t="str">
        <f t="shared" si="16"/>
        <v/>
      </c>
      <c r="J51" s="46" t="str">
        <f t="shared" si="17"/>
        <v/>
      </c>
      <c r="K51" s="46" t="str">
        <f t="shared" si="18"/>
        <v/>
      </c>
      <c r="L51" s="47" t="str">
        <f t="shared" si="19"/>
        <v/>
      </c>
    </row>
    <row r="52" spans="1:12" ht="27.75" customHeight="1" x14ac:dyDescent="0.25">
      <c r="A52" s="113"/>
      <c r="B52" s="26" t="s">
        <v>45</v>
      </c>
      <c r="C52" s="5" t="s">
        <v>136</v>
      </c>
      <c r="D52" s="86"/>
      <c r="E52" s="66" t="s">
        <v>132</v>
      </c>
      <c r="F52" s="6">
        <v>758</v>
      </c>
      <c r="G52" s="41"/>
      <c r="H52" s="56"/>
      <c r="I52" s="46" t="str">
        <f t="shared" si="16"/>
        <v/>
      </c>
      <c r="J52" s="46" t="str">
        <f t="shared" si="17"/>
        <v/>
      </c>
      <c r="K52" s="46" t="str">
        <f t="shared" si="18"/>
        <v/>
      </c>
      <c r="L52" s="47" t="str">
        <f t="shared" si="19"/>
        <v/>
      </c>
    </row>
    <row r="53" spans="1:12" ht="30" customHeight="1" x14ac:dyDescent="0.25">
      <c r="A53" s="113"/>
      <c r="B53" s="26" t="s">
        <v>46</v>
      </c>
      <c r="C53" s="5" t="s">
        <v>137</v>
      </c>
      <c r="D53" s="86"/>
      <c r="E53" s="66" t="s">
        <v>132</v>
      </c>
      <c r="F53" s="6">
        <v>690</v>
      </c>
      <c r="G53" s="41"/>
      <c r="H53" s="56"/>
      <c r="I53" s="46" t="str">
        <f t="shared" si="16"/>
        <v/>
      </c>
      <c r="J53" s="46" t="str">
        <f t="shared" si="17"/>
        <v/>
      </c>
      <c r="K53" s="46" t="str">
        <f t="shared" si="18"/>
        <v/>
      </c>
      <c r="L53" s="47" t="str">
        <f t="shared" si="19"/>
        <v/>
      </c>
    </row>
    <row r="54" spans="1:12" ht="36" customHeight="1" x14ac:dyDescent="0.25">
      <c r="A54" s="113"/>
      <c r="B54" s="26" t="s">
        <v>47</v>
      </c>
      <c r="C54" s="37" t="s">
        <v>138</v>
      </c>
      <c r="D54" s="91"/>
      <c r="E54" s="95" t="s">
        <v>126</v>
      </c>
      <c r="F54" s="9">
        <v>7</v>
      </c>
      <c r="G54" s="41"/>
      <c r="H54" s="56"/>
      <c r="I54" s="46" t="str">
        <f t="shared" si="16"/>
        <v/>
      </c>
      <c r="J54" s="46" t="str">
        <f t="shared" si="17"/>
        <v/>
      </c>
      <c r="K54" s="46" t="str">
        <f t="shared" si="18"/>
        <v/>
      </c>
      <c r="L54" s="47" t="str">
        <f t="shared" si="19"/>
        <v/>
      </c>
    </row>
    <row r="55" spans="1:12" ht="36" customHeight="1" x14ac:dyDescent="0.25">
      <c r="A55" s="113"/>
      <c r="B55" s="26" t="s">
        <v>48</v>
      </c>
      <c r="C55" s="37" t="s">
        <v>138</v>
      </c>
      <c r="D55" s="91"/>
      <c r="E55" s="95" t="s">
        <v>126</v>
      </c>
      <c r="F55" s="9">
        <v>13</v>
      </c>
      <c r="G55" s="41"/>
      <c r="H55" s="56"/>
      <c r="I55" s="46" t="str">
        <f t="shared" si="16"/>
        <v/>
      </c>
      <c r="J55" s="46" t="str">
        <f t="shared" si="17"/>
        <v/>
      </c>
      <c r="K55" s="46" t="str">
        <f t="shared" si="18"/>
        <v/>
      </c>
      <c r="L55" s="47" t="str">
        <f t="shared" si="19"/>
        <v/>
      </c>
    </row>
    <row r="56" spans="1:12" ht="32.25" customHeight="1" thickBot="1" x14ac:dyDescent="0.3">
      <c r="A56" s="113"/>
      <c r="B56" s="28" t="s">
        <v>49</v>
      </c>
      <c r="C56" s="38" t="s">
        <v>139</v>
      </c>
      <c r="D56" s="92"/>
      <c r="E56" s="95" t="s">
        <v>126</v>
      </c>
      <c r="F56" s="15">
        <v>13</v>
      </c>
      <c r="G56" s="42"/>
      <c r="H56" s="57"/>
      <c r="I56" s="46" t="str">
        <f t="shared" si="16"/>
        <v/>
      </c>
      <c r="J56" s="46" t="str">
        <f t="shared" si="17"/>
        <v/>
      </c>
      <c r="K56" s="46" t="str">
        <f t="shared" si="18"/>
        <v/>
      </c>
      <c r="L56" s="47" t="str">
        <f t="shared" si="19"/>
        <v/>
      </c>
    </row>
    <row r="57" spans="1:12" ht="32.25" customHeight="1" thickBot="1" x14ac:dyDescent="0.3">
      <c r="A57" s="114"/>
      <c r="B57" s="106" t="s">
        <v>73</v>
      </c>
      <c r="C57" s="107"/>
      <c r="D57" s="107"/>
      <c r="E57" s="127"/>
      <c r="F57" s="107"/>
      <c r="G57" s="107"/>
      <c r="H57" s="107"/>
      <c r="I57" s="108"/>
      <c r="J57" s="48" t="str">
        <f>IF(COUNT(G50:G56)&gt;0, SUM(J50:J56), "")</f>
        <v/>
      </c>
      <c r="K57" s="48" t="str">
        <f>IF(COUNT(G50:G56)&gt;0, SUM(K50:K56), "")</f>
        <v/>
      </c>
      <c r="L57" s="48" t="str">
        <f>IF(COUNT(G50:G56)&gt;0, SUM(L50:L56), "")</f>
        <v/>
      </c>
    </row>
    <row r="58" spans="1:12" ht="32.25" customHeight="1" x14ac:dyDescent="0.25">
      <c r="A58" s="132" t="s">
        <v>82</v>
      </c>
      <c r="B58" s="29" t="s">
        <v>50</v>
      </c>
      <c r="C58" s="16" t="s">
        <v>140</v>
      </c>
      <c r="D58" s="96"/>
      <c r="E58" s="67" t="s">
        <v>87</v>
      </c>
      <c r="F58" s="101">
        <v>191</v>
      </c>
      <c r="G58" s="50"/>
      <c r="H58" s="55"/>
      <c r="I58" s="46" t="str">
        <f t="shared" ref="I58:I62" si="20">IF(OR(G58="",H58=""),"",G58+G58*H58)</f>
        <v/>
      </c>
      <c r="J58" s="46" t="str">
        <f t="shared" ref="J58:J62" si="21">IF(OR(G58="",H58=""),"",F58*G58)</f>
        <v/>
      </c>
      <c r="K58" s="46" t="str">
        <f t="shared" ref="K58:K62" si="22">IF(OR(G58="",H58=""),"",J58*H58)</f>
        <v/>
      </c>
      <c r="L58" s="47" t="str">
        <f t="shared" ref="L58:L62" si="23">IF(OR(G58="",H58=""),"",J58+K58)</f>
        <v/>
      </c>
    </row>
    <row r="59" spans="1:12" ht="32.25" customHeight="1" x14ac:dyDescent="0.25">
      <c r="A59" s="133"/>
      <c r="B59" s="26" t="s">
        <v>51</v>
      </c>
      <c r="C59" s="8" t="s">
        <v>140</v>
      </c>
      <c r="D59" s="97"/>
      <c r="E59" s="67" t="s">
        <v>87</v>
      </c>
      <c r="F59" s="102">
        <v>12</v>
      </c>
      <c r="G59" s="41"/>
      <c r="H59" s="56"/>
      <c r="I59" s="46" t="str">
        <f t="shared" si="20"/>
        <v/>
      </c>
      <c r="J59" s="46" t="str">
        <f t="shared" si="21"/>
        <v/>
      </c>
      <c r="K59" s="46" t="str">
        <f t="shared" si="22"/>
        <v/>
      </c>
      <c r="L59" s="47" t="str">
        <f t="shared" si="23"/>
        <v/>
      </c>
    </row>
    <row r="60" spans="1:12" ht="32.25" customHeight="1" x14ac:dyDescent="0.25">
      <c r="A60" s="133"/>
      <c r="B60" s="34" t="s">
        <v>52</v>
      </c>
      <c r="C60" s="10" t="s">
        <v>141</v>
      </c>
      <c r="D60" s="98"/>
      <c r="E60" s="67" t="s">
        <v>87</v>
      </c>
      <c r="F60" s="78">
        <v>8</v>
      </c>
      <c r="G60" s="41"/>
      <c r="H60" s="56"/>
      <c r="I60" s="46" t="str">
        <f t="shared" si="20"/>
        <v/>
      </c>
      <c r="J60" s="46" t="str">
        <f t="shared" si="21"/>
        <v/>
      </c>
      <c r="K60" s="46" t="str">
        <f t="shared" si="22"/>
        <v/>
      </c>
      <c r="L60" s="47" t="str">
        <f t="shared" si="23"/>
        <v/>
      </c>
    </row>
    <row r="61" spans="1:12" ht="32.25" customHeight="1" x14ac:dyDescent="0.25">
      <c r="A61" s="133"/>
      <c r="B61" s="34" t="s">
        <v>53</v>
      </c>
      <c r="C61" s="77" t="s">
        <v>142</v>
      </c>
      <c r="D61" s="99"/>
      <c r="E61" s="67" t="s">
        <v>87</v>
      </c>
      <c r="F61" s="78">
        <v>8</v>
      </c>
      <c r="G61" s="41"/>
      <c r="H61" s="56"/>
      <c r="I61" s="46" t="str">
        <f t="shared" si="20"/>
        <v/>
      </c>
      <c r="J61" s="46" t="str">
        <f t="shared" si="21"/>
        <v/>
      </c>
      <c r="K61" s="46" t="str">
        <f t="shared" si="22"/>
        <v/>
      </c>
      <c r="L61" s="47" t="str">
        <f t="shared" si="23"/>
        <v/>
      </c>
    </row>
    <row r="62" spans="1:12" ht="32.25" customHeight="1" thickBot="1" x14ac:dyDescent="0.3">
      <c r="A62" s="133"/>
      <c r="B62" s="35" t="s">
        <v>54</v>
      </c>
      <c r="C62" s="39" t="s">
        <v>143</v>
      </c>
      <c r="D62" s="100"/>
      <c r="E62" s="80" t="s">
        <v>87</v>
      </c>
      <c r="F62" s="17">
        <v>6</v>
      </c>
      <c r="G62" s="42"/>
      <c r="H62" s="57"/>
      <c r="I62" s="79" t="str">
        <f t="shared" si="20"/>
        <v/>
      </c>
      <c r="J62" s="46" t="str">
        <f t="shared" si="21"/>
        <v/>
      </c>
      <c r="K62" s="46" t="str">
        <f t="shared" si="22"/>
        <v/>
      </c>
      <c r="L62" s="47" t="str">
        <f t="shared" si="23"/>
        <v/>
      </c>
    </row>
    <row r="63" spans="1:12" ht="32.25" customHeight="1" thickBot="1" x14ac:dyDescent="0.3">
      <c r="A63" s="134"/>
      <c r="B63" s="124" t="s">
        <v>74</v>
      </c>
      <c r="C63" s="125"/>
      <c r="D63" s="125"/>
      <c r="E63" s="125"/>
      <c r="F63" s="125"/>
      <c r="G63" s="125"/>
      <c r="H63" s="125"/>
      <c r="I63" s="126"/>
      <c r="J63" s="49" t="str">
        <f>IF(COUNT(G58:G62)&gt;0, SUM(J58:J62), "")</f>
        <v/>
      </c>
      <c r="K63" s="49" t="str">
        <f>IF(COUNT(G58:G62)&gt;0, SUM(K58:K62), "")</f>
        <v/>
      </c>
      <c r="L63" s="49" t="str">
        <f>IF(COUNT(G58:G62)&gt;0, SUM(L58:L62), "")</f>
        <v/>
      </c>
    </row>
    <row r="64" spans="1:12" ht="34.15" customHeight="1" x14ac:dyDescent="0.25">
      <c r="A64" s="135" t="s">
        <v>83</v>
      </c>
      <c r="B64" s="29" t="s">
        <v>56</v>
      </c>
      <c r="C64" s="16" t="s">
        <v>144</v>
      </c>
      <c r="D64" s="93"/>
      <c r="E64" s="69" t="s">
        <v>87</v>
      </c>
      <c r="F64" s="13">
        <v>26</v>
      </c>
      <c r="G64" s="50"/>
      <c r="H64" s="55"/>
      <c r="I64" s="46" t="str">
        <f t="shared" ref="I64:I67" si="24">IF(OR(G64="",H64=""),"",G64+G64*H64)</f>
        <v/>
      </c>
      <c r="J64" s="46" t="str">
        <f t="shared" ref="J64:J67" si="25">IF(OR(G64="",H64=""),"",F64*G64)</f>
        <v/>
      </c>
      <c r="K64" s="46" t="str">
        <f t="shared" ref="K64:K67" si="26">IF(OR(G64="",H64=""),"",J64*H64)</f>
        <v/>
      </c>
      <c r="L64" s="47" t="str">
        <f t="shared" ref="L64:L67" si="27">IF(OR(G64="",H64=""),"",J64+K64)</f>
        <v/>
      </c>
    </row>
    <row r="65" spans="1:12" ht="34.15" customHeight="1" x14ac:dyDescent="0.25">
      <c r="A65" s="136"/>
      <c r="B65" s="26" t="s">
        <v>57</v>
      </c>
      <c r="C65" s="8" t="s">
        <v>145</v>
      </c>
      <c r="D65" s="88"/>
      <c r="E65" s="80" t="s">
        <v>133</v>
      </c>
      <c r="F65" s="6">
        <v>13</v>
      </c>
      <c r="G65" s="41"/>
      <c r="H65" s="56"/>
      <c r="I65" s="46" t="str">
        <f t="shared" si="24"/>
        <v/>
      </c>
      <c r="J65" s="46" t="str">
        <f t="shared" si="25"/>
        <v/>
      </c>
      <c r="K65" s="46" t="str">
        <f t="shared" si="26"/>
        <v/>
      </c>
      <c r="L65" s="47" t="str">
        <f t="shared" si="27"/>
        <v/>
      </c>
    </row>
    <row r="66" spans="1:12" ht="44.25" customHeight="1" x14ac:dyDescent="0.25">
      <c r="A66" s="136"/>
      <c r="B66" s="26" t="s">
        <v>58</v>
      </c>
      <c r="C66" s="8" t="s">
        <v>146</v>
      </c>
      <c r="D66" s="88"/>
      <c r="E66" s="80" t="s">
        <v>87</v>
      </c>
      <c r="F66" s="6">
        <v>26</v>
      </c>
      <c r="G66" s="41"/>
      <c r="H66" s="56"/>
      <c r="I66" s="46" t="str">
        <f t="shared" si="24"/>
        <v/>
      </c>
      <c r="J66" s="46" t="str">
        <f t="shared" si="25"/>
        <v/>
      </c>
      <c r="K66" s="46" t="str">
        <f t="shared" si="26"/>
        <v/>
      </c>
      <c r="L66" s="47" t="str">
        <f t="shared" si="27"/>
        <v/>
      </c>
    </row>
    <row r="67" spans="1:12" ht="34.15" customHeight="1" thickBot="1" x14ac:dyDescent="0.3">
      <c r="A67" s="136"/>
      <c r="B67" s="30" t="s">
        <v>59</v>
      </c>
      <c r="C67" s="31" t="s">
        <v>55</v>
      </c>
      <c r="D67" s="89"/>
      <c r="E67" s="94" t="s">
        <v>133</v>
      </c>
      <c r="F67" s="32">
        <v>62</v>
      </c>
      <c r="G67" s="51"/>
      <c r="H67" s="58"/>
      <c r="I67" s="46" t="str">
        <f t="shared" si="24"/>
        <v/>
      </c>
      <c r="J67" s="46" t="str">
        <f t="shared" si="25"/>
        <v/>
      </c>
      <c r="K67" s="46" t="str">
        <f t="shared" si="26"/>
        <v/>
      </c>
      <c r="L67" s="47" t="str">
        <f t="shared" si="27"/>
        <v/>
      </c>
    </row>
    <row r="68" spans="1:12" ht="28.5" customHeight="1" thickBot="1" x14ac:dyDescent="0.3">
      <c r="A68" s="137"/>
      <c r="B68" s="138" t="s">
        <v>75</v>
      </c>
      <c r="C68" s="139"/>
      <c r="D68" s="139"/>
      <c r="E68" s="139"/>
      <c r="F68" s="139"/>
      <c r="G68" s="139"/>
      <c r="H68" s="139"/>
      <c r="I68" s="140"/>
      <c r="J68" s="48" t="str">
        <f>IF(COUNT(G64:G67)&gt;0, SUM(J64:J67), "")</f>
        <v/>
      </c>
      <c r="K68" s="48" t="str">
        <f>IF(COUNT(G64:G67)&gt;0, SUM(K64:K67), "")</f>
        <v/>
      </c>
      <c r="L68" s="48" t="str">
        <f>IF(COUNT(G64:G67)&gt;0, SUM(L64:L67), "")</f>
        <v/>
      </c>
    </row>
    <row r="69" spans="1:12" ht="30.75" customHeight="1" thickBot="1" x14ac:dyDescent="0.3">
      <c r="A69" s="121" t="s">
        <v>60</v>
      </c>
      <c r="B69" s="122"/>
      <c r="C69" s="122"/>
      <c r="D69" s="122"/>
      <c r="E69" s="122"/>
      <c r="F69" s="122"/>
      <c r="G69" s="122"/>
      <c r="H69" s="122"/>
      <c r="I69" s="123"/>
      <c r="J69" s="49" t="str">
        <f>IF(COUNT(G6:G31,G33:G36,G38:G40,G42:G48,G50:G56,G58:G62,G64:G67)&gt;0, SUM(J32,J37,J41,J49,J57,J63,J68), "")</f>
        <v/>
      </c>
      <c r="K69" s="49" t="str">
        <f>IF(COUNT(G6:G31,G33:G36,G38:G40,G42:G48,G50:G56,G58:G62,G64:G67)&gt;0, SUM(K32,K37,K41,K49,K57,K63,K68), "")</f>
        <v/>
      </c>
      <c r="L69" s="49" t="str">
        <f>IF(COUNT(G6:G31,G33:G36,G38:G40,G42:G48,G50:G56,G58:G62,G64:G67)&gt;0, SUM(L32,L37,L41,L49,L57,L63,L68), "")</f>
        <v/>
      </c>
    </row>
    <row r="71" spans="1:12" x14ac:dyDescent="0.25">
      <c r="B71" s="4"/>
      <c r="C71" s="4"/>
      <c r="D71" s="4"/>
      <c r="E71" s="4"/>
      <c r="F71" s="4"/>
    </row>
  </sheetData>
  <sheetProtection algorithmName="SHA-512" hashValue="9WJATRtrXhCsSHKiWOdzg3w4J4LH2UXdaUOwIF4J0xc18iSI6/69Q+CmPWeagA+zSjYSeXurzlpoTgumBpOGbg==" saltValue="BoZS/FLG49tXr8cdjDGdKw==" spinCount="100000" sheet="1" objects="1" scenarios="1"/>
  <mergeCells count="20">
    <mergeCell ref="A69:I69"/>
    <mergeCell ref="B63:I63"/>
    <mergeCell ref="B57:I57"/>
    <mergeCell ref="B49:I49"/>
    <mergeCell ref="B41:I41"/>
    <mergeCell ref="A58:A63"/>
    <mergeCell ref="A64:A68"/>
    <mergeCell ref="A42:A49"/>
    <mergeCell ref="A38:A41"/>
    <mergeCell ref="A50:A57"/>
    <mergeCell ref="B68:I68"/>
    <mergeCell ref="A5:A32"/>
    <mergeCell ref="B37:I37"/>
    <mergeCell ref="B32:I32"/>
    <mergeCell ref="A33:A37"/>
    <mergeCell ref="J1:L1"/>
    <mergeCell ref="G2:L2"/>
    <mergeCell ref="J3:L3"/>
    <mergeCell ref="A4:L4"/>
    <mergeCell ref="A3:C3"/>
  </mergeCells>
  <phoneticPr fontId="9" type="noConversion"/>
  <pageMargins left="0.15748031496062992" right="0.15748031496062992" top="0.27559055118110237" bottom="0" header="0.31496062992125984" footer="0.15748031496062992"/>
  <pageSetup paperSize="9" scale="60" fitToHeight="3" orientation="landscape" r:id="rId1"/>
  <rowBreaks count="2" manualBreakCount="2">
    <brk id="30" max="11" man="1"/>
    <brk id="49" max="16383" man="1"/>
  </rowBreaks>
  <ignoredErrors>
    <ignoredError sqref="J32 K32:L32 J37:L37 J41:L41 J49:L49 J57:L57 J63:L6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Magdalena</cp:lastModifiedBy>
  <cp:lastPrinted>2026-09-25T10:07:25Z</cp:lastPrinted>
  <dcterms:created xsi:type="dcterms:W3CDTF">2025-06-26T11:20:26Z</dcterms:created>
  <dcterms:modified xsi:type="dcterms:W3CDTF">2026-09-25T10:24:43Z</dcterms:modified>
</cp:coreProperties>
</file>